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Resultado SEC DFG 2013 (2)" sheetId="1" r:id="rId1"/>
    <sheet name="F.1.1.B2 Regla G (2)" sheetId="2" r:id="rId2"/>
  </sheets>
  <externalReferences>
    <externalReference r:id="rId5"/>
  </externalReferences>
  <definedNames>
    <definedName name="_xlfn.IFERROR" hidden="1">#NAME?</definedName>
    <definedName name="A2.1.F.1.1.A1">#REF!</definedName>
    <definedName name="A2.1.F.1.2.1">#REF!</definedName>
    <definedName name="A2.1.F.1.2.2">#REF!</definedName>
    <definedName name="A2.1.F.1.2.3">#REF!</definedName>
    <definedName name="A2.1.F.1.2.A2">#REF!</definedName>
    <definedName name="A2.1.F.1.2.B1">#REF!</definedName>
    <definedName name="A2.1.F.1.2.B2">#REF!</definedName>
    <definedName name="A2.1.F.1.2.B3">#REF!</definedName>
    <definedName name="a2.1.f1.2.1">#REF!</definedName>
    <definedName name="a2.1.f1.2.3">#REF!</definedName>
    <definedName name="a2.1.f1.2.a2">#REF!</definedName>
    <definedName name="a2.1.f1.2.b2">#REF!</definedName>
    <definedName name="F.1.1.A1">#REF!</definedName>
    <definedName name="F.1.2.1">#REF!</definedName>
    <definedName name="F.1.2.2">#REF!</definedName>
    <definedName name="F.1.2.3">#REF!</definedName>
    <definedName name="f.1.2.A2">#REF!</definedName>
    <definedName name="f.1.2.B1">#REF!</definedName>
    <definedName name="F.1.2.B2">#REF!</definedName>
    <definedName name="F.1.2.B3">#REF!</definedName>
    <definedName name="F.4.1.">#REF!</definedName>
  </definedNames>
  <calcPr fullCalcOnLoad="1"/>
</workbook>
</file>

<file path=xl/sharedStrings.xml><?xml version="1.0" encoding="utf-8"?>
<sst xmlns="http://schemas.openxmlformats.org/spreadsheetml/2006/main" count="58" uniqueCount="58">
  <si>
    <t>(+/-) Ajuste por grado de ejecución del gasto</t>
  </si>
  <si>
    <t>Zenbatekoa /
Importe</t>
  </si>
  <si>
    <t xml:space="preserve">Kontzeptua / Concepto </t>
  </si>
  <si>
    <t>Kobrantza zalantzagarrizko sarreren horniduraren leheneratzea. Mendetasun Legea. 2011ko ekitaldia /
Reversión Provisión para ingresos dudoso cobro. Ley de Dependencia. Ejercicio 2011</t>
  </si>
  <si>
    <t>Kobrantza zalantzagarrizko sarreren horniduraren leheneratzea. Mendetasun Legea. 2012ko ekitaldia /
Reversión Provisión para ingresos dudoso cobro. Ley de Dependencia. Ejercicio 2012</t>
  </si>
  <si>
    <t>Importe del ajuste: cantidad con signo (+) incrementa el saldo presupuestario (incrementa la capacidad de financiación) (-) disminuye el saldo presupuestario
(disminuye la capacidad de financiación)</t>
  </si>
  <si>
    <t>Finantzaketa ahalmena edo beharra. 2013ko ekitaldia /
Capacidad o necesidad de financiación. Ejercicio 2013</t>
  </si>
  <si>
    <t>Kontuen Europako Sistemaren arauen arabera kalkulatutako defizita edo superabita /
Déficit o superavit calculado conforme a las normas del Sistema Europeo de Cuentas</t>
  </si>
  <si>
    <t>Sarrera ez-finantzarioak (1etik 7ra arteko kapituluak) /
Ingresos no financieros (capítulos 1 a 7)</t>
  </si>
  <si>
    <t>Gastu ez-finantzarioak (1etik 7ra arteko kapituluak) /
Gastos no financieros (capítulos 1 a 7)</t>
  </si>
  <si>
    <t>Eragiketa ez-finantzarioen saldoa /
Saldo de operaciones no financieras</t>
  </si>
  <si>
    <t>2013ko aurrekontu saldoan egin beharreko doikuntzak (+/-) /
Ajustes a aplicar al saldo presupuestario 2013 (+/-)</t>
  </si>
  <si>
    <t>3. kapituluko sarreren bilketagatik egin beharreko doikuntza /
Ajuste por recaudación ingresos Capítulo 3</t>
  </si>
  <si>
    <t>Mendetasun Legearen sarreren doikuntza. Kutxa-irizpidea. 2011, 2012 eta 2013ko ekitaldiak (1) /
Ajuste de ingresos de la Ley de Dependencia. Criterio de caja. Ejercicios 2011, 2012 y 2013 (1)</t>
  </si>
  <si>
    <t>Kobratzeko dauden sarrerak. Mendetasun legea. 2013ko ekitaldia /
Ingresos pendientes de cobro. Ley de Dependencia. Ejercicio 2013</t>
  </si>
  <si>
    <t>Ekitaldian egindako gastuak, aurrekontuan aplikatu gabeak /
Gastos realizados en el ejercicio pendientes de aplicar a presupuesto</t>
  </si>
  <si>
    <t>Ordainketa geroratuta egindako eskurapenak /
Adquisiciones con pago aplazado</t>
  </si>
  <si>
    <t>Entitatearen aurrekontuetako doikuntzak, guztira /
Total de ajustes a Presupuestos de la Entidad</t>
  </si>
  <si>
    <t>Emaitza Kontuen Europako Sistemaren arabera (Kontabilitate Nazionala) /
Resultado SEC (Contabilidad Nacional)</t>
  </si>
  <si>
    <t xml:space="preserve">IDoikuntzaren zenbatekoa: (+) zeinuak aurrekontu saldoa gehitzen du (finantzaketa ahalmena handitzen da), eta (-) zeinuak aurrekontu saldoa gutxitzen du (finantzaketa ahalmena jaisten da) / </t>
  </si>
  <si>
    <t>(importe en €)</t>
  </si>
  <si>
    <t>Concepto</t>
  </si>
  <si>
    <t>Liquidación Ejercicio 2013</t>
  </si>
  <si>
    <t>Suma de los capítulos 1 a 7 de gastos (2)</t>
  </si>
  <si>
    <t>AJUSTES Cálculo empleos no financieros según el SEC</t>
  </si>
  <si>
    <t>(-) Enajenación de terrenos y demás inversiones reales</t>
  </si>
  <si>
    <t>(+/-) Inversiones realizadas por cuenta de la Corporación Local (6)</t>
  </si>
  <si>
    <t>(+/-) Ejecución de Avales</t>
  </si>
  <si>
    <t>(+) Aportaciones de capital</t>
  </si>
  <si>
    <t>(+/-) Asunción y cancelación de deudas</t>
  </si>
  <si>
    <t>(+/-) Gastos realizados en el ejercicio pendientes de aplicar al presupuesto</t>
  </si>
  <si>
    <t>(+/-) Pagos a socios privados realizados en el marco de las Asociaciones público privadas</t>
  </si>
  <si>
    <t>(+/-) Adquisiciones con pago aplazado</t>
  </si>
  <si>
    <t>(+/-) Arrendamiento financiero</t>
  </si>
  <si>
    <t>(+) Préstamos</t>
  </si>
  <si>
    <t>(-) Mecanismo extraordinario de pago proveedores 2012</t>
  </si>
  <si>
    <t>(-) Inversiones realizadas por la Corporación local por cuenta de otra Administración Pública (7)</t>
  </si>
  <si>
    <t>Otros (Especificar) (5)</t>
  </si>
  <si>
    <t>Empleos no financieros términos SEC excepto intereses de la deuda</t>
  </si>
  <si>
    <t>(-) Pagos por transferencias (y otras operaciones internas) a otras entidades que integran la Corporación Local (3)</t>
  </si>
  <si>
    <t>(-) Gasto financiado con fondos finalistas procedentes de la Unión Europea o de otras Administraciones públicas</t>
  </si>
  <si>
    <t>Unión Europea</t>
  </si>
  <si>
    <t>Estado</t>
  </si>
  <si>
    <t>Comunidad Autónoma</t>
  </si>
  <si>
    <t>Diputaciones</t>
  </si>
  <si>
    <t>Otras Administraciones Públicas</t>
  </si>
  <si>
    <t>(-) Transferencias por fondos de los sistemas de financiación (4)</t>
  </si>
  <si>
    <t>Total de Gasto computable del ejercicio</t>
  </si>
  <si>
    <t>Notas:</t>
  </si>
  <si>
    <t>(2) Del Capítulo 3 de gastos financieros únicamente se agregarán los gastos de emisión, formalización, modificación y cancelación de préstamos, deudas y otras operaciones financieras, así como los gastos por ejecución de avales. Subconceptos (301-311-321-331-357)</t>
  </si>
  <si>
    <t>(3) Ajuste a efectos de consolidación, hay que descontarlo en la entidad pagadora</t>
  </si>
  <si>
    <t>(4) Solo aplicable a transferencias del sistema de financiación que realizan Diputaciones Forales del País Vasco a la Comunidad Autónoma, y las que realizan los Cabildos Insulares a los Ayuntamientos Canarios</t>
  </si>
  <si>
    <t>(5) Si se incluye este ajuste en "Observaciones" se hará una descripción del ajuste</t>
  </si>
  <si>
    <t>(6) Ajuste por inversiones realizadas a través de una encomienda, por una entidad no integrada en la corporación local, para la corporación local</t>
  </si>
  <si>
    <t>(7) Ajuste por inversiones realizadas a través de una encomienda por la corporación local, cuyo destinatario es una entidad no perteneciente a la Corporación Local</t>
  </si>
  <si>
    <t>Tasa de variación 2013/2013</t>
  </si>
  <si>
    <t>Regla de gasto. Evolución de la liquidación del Presupuesto 2013 con respecto a 2012</t>
  </si>
  <si>
    <t>Liquidación
Ejercicio 2012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</si>
</sst>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mmm\-yyyy"/>
    <numFmt numFmtId="190" formatCode="dd\-mm\-yy"/>
    <numFmt numFmtId="191" formatCode="dd/mm/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General_)"/>
    <numFmt numFmtId="197" formatCode="#,##0.00\ &quot;€&quot;"/>
    <numFmt numFmtId="198" formatCode="dd\-mm\-yyyy;@"/>
    <numFmt numFmtId="199" formatCode="0.000"/>
    <numFmt numFmtId="200" formatCode="0.0"/>
    <numFmt numFmtId="201" formatCode="0.0%"/>
    <numFmt numFmtId="202" formatCode="#,##0.00_);\-#,##0.00"/>
    <numFmt numFmtId="203" formatCode="[$-C0A]dddd\,\ dd&quot; de &quot;mmmm&quot; de &quot;yyyy"/>
    <numFmt numFmtId="204" formatCode="[$-40A]dddd\,\ dd&quot; de &quot;mmmm&quot; de &quot;yyyy"/>
    <numFmt numFmtId="205" formatCode="#,##0.000\ &quot;€&quot;;\-#,##0.000\ &quot;€&quot;"/>
    <numFmt numFmtId="206" formatCode="#,##0.0000\ &quot;€&quot;;\-#,##0.0000\ &quot;€&quot;"/>
    <numFmt numFmtId="207" formatCode="\ ###################"/>
    <numFmt numFmtId="208" formatCode="#,##0.00_ ;[Red]\-#,##0.00\ "/>
    <numFmt numFmtId="209" formatCode="#,##0.000_ ;[Red]\-#,##0.000\ "/>
  </numFmts>
  <fonts count="26">
    <font>
      <sz val="10"/>
      <name val="Arial"/>
      <family val="0"/>
    </font>
    <font>
      <sz val="11"/>
      <color indexed="8"/>
      <name val="Segoe UI"/>
      <family val="2"/>
    </font>
    <font>
      <sz val="11"/>
      <color indexed="9"/>
      <name val="Segoe UI"/>
      <family val="2"/>
    </font>
    <font>
      <sz val="11"/>
      <color indexed="17"/>
      <name val="Segoe UI"/>
      <family val="2"/>
    </font>
    <font>
      <b/>
      <sz val="11"/>
      <color indexed="52"/>
      <name val="Segoe UI"/>
      <family val="2"/>
    </font>
    <font>
      <b/>
      <sz val="11"/>
      <color indexed="9"/>
      <name val="Segoe UI"/>
      <family val="2"/>
    </font>
    <font>
      <sz val="11"/>
      <color indexed="52"/>
      <name val="Segoe UI"/>
      <family val="2"/>
    </font>
    <font>
      <b/>
      <sz val="11"/>
      <color indexed="56"/>
      <name val="Segoe UI"/>
      <family val="2"/>
    </font>
    <font>
      <sz val="11"/>
      <color indexed="62"/>
      <name val="Segoe UI"/>
      <family val="2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20"/>
      <name val="Segoe UI"/>
      <family val="2"/>
    </font>
    <font>
      <sz val="11"/>
      <color indexed="60"/>
      <name val="Segoe UI"/>
      <family val="2"/>
    </font>
    <font>
      <b/>
      <sz val="11"/>
      <color indexed="63"/>
      <name val="Segoe UI"/>
      <family val="2"/>
    </font>
    <font>
      <sz val="11"/>
      <color indexed="10"/>
      <name val="Segoe UI"/>
      <family val="2"/>
    </font>
    <font>
      <i/>
      <sz val="11"/>
      <color indexed="2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8"/>
      <name val="Segoe U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16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208" fontId="0" fillId="0" borderId="10" xfId="0" applyNumberFormat="1" applyBorder="1" applyAlignment="1">
      <alignment vertical="center"/>
    </xf>
    <xf numFmtId="208" fontId="0" fillId="0" borderId="11" xfId="0" applyNumberFormat="1" applyBorder="1" applyAlignment="1">
      <alignment vertical="center"/>
    </xf>
    <xf numFmtId="208" fontId="0" fillId="0" borderId="12" xfId="0" applyNumberFormat="1" applyBorder="1" applyAlignment="1">
      <alignment vertical="center"/>
    </xf>
    <xf numFmtId="208" fontId="0" fillId="0" borderId="11" xfId="0" applyNumberFormat="1" applyFont="1" applyBorder="1" applyAlignment="1">
      <alignment vertical="center"/>
    </xf>
    <xf numFmtId="208" fontId="22" fillId="16" borderId="12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3"/>
    </xf>
    <xf numFmtId="0" fontId="22" fillId="16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22" fillId="16" borderId="12" xfId="0" applyFont="1" applyFill="1" applyBorder="1" applyAlignment="1">
      <alignment horizontal="left" vertical="center" wrapText="1" indent="1"/>
    </xf>
    <xf numFmtId="208" fontId="0" fillId="0" borderId="0" xfId="0" applyNumberForma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indent="1"/>
    </xf>
    <xf numFmtId="208" fontId="0" fillId="0" borderId="10" xfId="0" applyNumberFormat="1" applyFill="1" applyBorder="1" applyAlignment="1">
      <alignment vertical="center"/>
    </xf>
    <xf numFmtId="208" fontId="0" fillId="0" borderId="14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indent="1"/>
    </xf>
    <xf numFmtId="208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indent="2"/>
    </xf>
    <xf numFmtId="0" fontId="24" fillId="0" borderId="12" xfId="0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left" vertical="center" indent="2"/>
    </xf>
    <xf numFmtId="0" fontId="0" fillId="0" borderId="1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2"/>
    </xf>
    <xf numFmtId="0" fontId="24" fillId="0" borderId="12" xfId="0" applyFont="1" applyFill="1" applyBorder="1" applyAlignment="1">
      <alignment horizontal="right" vertical="center" indent="1"/>
    </xf>
    <xf numFmtId="208" fontId="0" fillId="0" borderId="15" xfId="0" applyNumberFormat="1" applyFill="1" applyBorder="1" applyAlignment="1">
      <alignment vertical="center"/>
    </xf>
    <xf numFmtId="208" fontId="22" fillId="0" borderId="12" xfId="0" applyNumberFormat="1" applyFont="1" applyFill="1" applyBorder="1" applyAlignment="1">
      <alignment vertical="center"/>
    </xf>
    <xf numFmtId="208" fontId="0" fillId="0" borderId="16" xfId="0" applyNumberFormat="1" applyFill="1" applyBorder="1" applyAlignment="1">
      <alignment vertical="center"/>
    </xf>
    <xf numFmtId="208" fontId="22" fillId="0" borderId="15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indent="1"/>
    </xf>
    <xf numFmtId="208" fontId="22" fillId="0" borderId="0" xfId="0" applyNumberFormat="1" applyFont="1" applyFill="1" applyBorder="1" applyAlignment="1">
      <alignment vertical="center"/>
    </xf>
    <xf numFmtId="208" fontId="22" fillId="0" borderId="17" xfId="0" applyNumberFormat="1" applyFont="1" applyFill="1" applyBorder="1" applyAlignment="1">
      <alignment vertical="center"/>
    </xf>
    <xf numFmtId="209" fontId="22" fillId="0" borderId="18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justify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25</xdr:row>
      <xdr:rowOff>28575</xdr:rowOff>
    </xdr:from>
    <xdr:to>
      <xdr:col>1</xdr:col>
      <xdr:colOff>647700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3400" y="8991600"/>
          <a:ext cx="62293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(1) Ajuste de ingresos de la Ley de Dependencia. Ejercicio 2011, 2012 y 2013
- Reversiones de provisiones de ingresos realizadas en ejercicios anteriores. En los ejercicios 2011 y 2012 se realizaron provisiones para cubrir el riesgo de impago de los derechos reconocidos de las transferencias correspondientes a la financiación por el nivel mínimo SAAD. En el ejercicio 2014 se han cobrado la totalidad de los derechos provisionados, por lo que se ha contabilizado su reversión. Ello da lugar a un aumento del saldo de las operaciones no financieras a efectos del cáculo del resultado de Contabilidad Nacional.
-En 2013 han quedado pendienes de cobro 13,6 millones de euros de
</a:t>
          </a:r>
        </a:p>
      </xdr:txBody>
    </xdr:sp>
    <xdr:clientData/>
  </xdr:twoCellAnchor>
  <xdr:twoCellAnchor>
    <xdr:from>
      <xdr:col>0</xdr:col>
      <xdr:colOff>523875</xdr:colOff>
      <xdr:row>25</xdr:row>
      <xdr:rowOff>28575</xdr:rowOff>
    </xdr:from>
    <xdr:to>
      <xdr:col>1</xdr:col>
      <xdr:colOff>638175</xdr:colOff>
      <xdr:row>37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" y="8991600"/>
          <a:ext cx="62293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(1) Ajuste de ingresos de la Ley de Dependencia. Ejercicio 2011, 2012 y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Reversiones de provisiones de ingresos realizadas en ejercicios anteriores. En los ejercicios 2011 y 2012 se realizaron dos provisiones para cubrir el riesgo de impago de los derechos reconocidos de las transferencias correspondientes a la financiación por el nivel mínimo SAAD. En el ejercicio 2014 se han cobrado la totalidad de los derechos provisionados, por lo que se ha contabilizado su reversión. Ello da lugar a un ajuste positivo a efectos del cáculo del resultado de Contabilidad Nacional.
- En 2013 han quedado pendienes de cobro 13,6 millones de euros en concepto de derechos reconocidos de las transferencias correspondientes a la financiación por el nivel mínimo SAAD. Aplicando el criterio de caja se realiza un ajuste negativo para el cálculo del Resultado SEC.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HAOSEM\Configuraci&#243;n%20local\Archivos%20temporales%20de%20Internet\OLK84\Formularios%20Conta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1.2.B1"/>
      <sheetName val="F.1.2.B2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A19" sqref="A19:B19"/>
    </sheetView>
  </sheetViews>
  <sheetFormatPr defaultColWidth="11.421875" defaultRowHeight="12.75"/>
  <cols>
    <col min="1" max="1" width="91.7109375" style="2" customWidth="1"/>
    <col min="2" max="2" width="17.7109375" style="2" customWidth="1"/>
    <col min="3" max="3" width="19.7109375" style="2" customWidth="1"/>
    <col min="4" max="4" width="12.7109375" style="2" bestFit="1" customWidth="1"/>
    <col min="5" max="16384" width="11.421875" style="2" customWidth="1"/>
  </cols>
  <sheetData>
    <row r="1" spans="1:2" ht="34.5" customHeight="1">
      <c r="A1" s="49" t="s">
        <v>6</v>
      </c>
      <c r="B1" s="50"/>
    </row>
    <row r="2" spans="1:2" ht="34.5" customHeight="1">
      <c r="A2" s="51" t="s">
        <v>7</v>
      </c>
      <c r="B2" s="52"/>
    </row>
    <row r="3" ht="12.75">
      <c r="A3" s="3"/>
    </row>
    <row r="4" spans="1:2" ht="30" customHeight="1">
      <c r="A4" s="15" t="s">
        <v>2</v>
      </c>
      <c r="B4" s="4" t="s">
        <v>1</v>
      </c>
    </row>
    <row r="5" spans="1:2" ht="34.5" customHeight="1">
      <c r="A5" s="11" t="s">
        <v>8</v>
      </c>
      <c r="B5" s="6">
        <v>3955827157.32</v>
      </c>
    </row>
    <row r="6" spans="1:2" ht="34.5" customHeight="1">
      <c r="A6" s="12" t="s">
        <v>9</v>
      </c>
      <c r="B6" s="7">
        <v>3953414859.55</v>
      </c>
    </row>
    <row r="7" spans="1:2" ht="34.5" customHeight="1">
      <c r="A7" s="13" t="s">
        <v>10</v>
      </c>
      <c r="B7" s="8">
        <f>B5-B6</f>
        <v>2412297.769999981</v>
      </c>
    </row>
    <row r="8" spans="1:2" ht="34.5" customHeight="1">
      <c r="A8" s="13" t="s">
        <v>11</v>
      </c>
      <c r="B8" s="6"/>
    </row>
    <row r="9" spans="1:2" ht="34.5" customHeight="1">
      <c r="A9" s="16" t="s">
        <v>12</v>
      </c>
      <c r="B9" s="7">
        <v>-274648.41</v>
      </c>
    </row>
    <row r="10" spans="1:2" ht="34.5" customHeight="1">
      <c r="A10" s="12" t="s">
        <v>13</v>
      </c>
      <c r="B10" s="7"/>
    </row>
    <row r="11" spans="1:3" ht="34.5" customHeight="1">
      <c r="A11" s="14" t="s">
        <v>3</v>
      </c>
      <c r="B11" s="9">
        <v>7220603.27</v>
      </c>
      <c r="C11" s="18"/>
    </row>
    <row r="12" spans="1:2" ht="34.5" customHeight="1">
      <c r="A12" s="14" t="s">
        <v>4</v>
      </c>
      <c r="B12" s="9">
        <v>50856402.24</v>
      </c>
    </row>
    <row r="13" spans="1:4" ht="34.5" customHeight="1">
      <c r="A13" s="14" t="s">
        <v>14</v>
      </c>
      <c r="B13" s="9">
        <v>-13573859.34</v>
      </c>
      <c r="D13" s="1"/>
    </row>
    <row r="14" spans="1:2" ht="34.5" customHeight="1">
      <c r="A14" s="16" t="s">
        <v>15</v>
      </c>
      <c r="B14" s="7">
        <v>-100673.02</v>
      </c>
    </row>
    <row r="15" spans="1:2" ht="34.5" customHeight="1">
      <c r="A15" s="16" t="s">
        <v>16</v>
      </c>
      <c r="B15" s="7">
        <v>-7099951.24</v>
      </c>
    </row>
    <row r="16" spans="1:2" ht="34.5" customHeight="1">
      <c r="A16" s="17" t="s">
        <v>17</v>
      </c>
      <c r="B16" s="10">
        <f>SUM(B9:B15)</f>
        <v>37027873.5</v>
      </c>
    </row>
    <row r="17" spans="1:2" ht="34.5" customHeight="1">
      <c r="A17" s="17" t="s">
        <v>18</v>
      </c>
      <c r="B17" s="10">
        <f>B7+B16</f>
        <v>39440171.26999998</v>
      </c>
    </row>
    <row r="18" spans="1:2" ht="34.5" customHeight="1">
      <c r="A18" s="54" t="s">
        <v>19</v>
      </c>
      <c r="B18" s="54"/>
    </row>
    <row r="19" spans="1:2" ht="34.5" customHeight="1">
      <c r="A19" s="53" t="s">
        <v>5</v>
      </c>
      <c r="B19" s="53"/>
    </row>
    <row r="24" ht="12.75">
      <c r="B24" s="5"/>
    </row>
  </sheetData>
  <mergeCells count="4">
    <mergeCell ref="A1:B1"/>
    <mergeCell ref="A2:B2"/>
    <mergeCell ref="A19:B19"/>
    <mergeCell ref="A18:B18"/>
  </mergeCells>
  <printOptions/>
  <pageMargins left="0.75" right="0.75" top="1" bottom="1" header="0.4921259845" footer="0.4921259845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B19">
      <selection activeCell="C4" sqref="C4"/>
    </sheetView>
  </sheetViews>
  <sheetFormatPr defaultColWidth="11.421875" defaultRowHeight="12.75"/>
  <cols>
    <col min="1" max="1" width="11.421875" style="20" customWidth="1"/>
    <col min="2" max="2" width="84.00390625" style="2" customWidth="1"/>
    <col min="3" max="4" width="22.7109375" style="2" customWidth="1"/>
    <col min="5" max="16384" width="11.421875" style="2" customWidth="1"/>
  </cols>
  <sheetData>
    <row r="1" spans="1:4" ht="21.75" customHeight="1">
      <c r="A1" s="23"/>
      <c r="B1" s="48" t="s">
        <v>56</v>
      </c>
      <c r="C1" s="24"/>
      <c r="D1" s="24"/>
    </row>
    <row r="2" spans="1:4" ht="18" customHeight="1">
      <c r="A2" s="23"/>
      <c r="B2" s="24"/>
      <c r="C2" s="24"/>
      <c r="D2" s="25" t="s">
        <v>20</v>
      </c>
    </row>
    <row r="3" spans="1:4" s="19" customFormat="1" ht="30" customHeight="1">
      <c r="A3" s="26"/>
      <c r="B3" s="27" t="s">
        <v>21</v>
      </c>
      <c r="C3" s="27" t="s">
        <v>57</v>
      </c>
      <c r="D3" s="27" t="s">
        <v>22</v>
      </c>
    </row>
    <row r="4" spans="1:4" ht="18" customHeight="1">
      <c r="A4" s="23"/>
      <c r="B4" s="28" t="s">
        <v>23</v>
      </c>
      <c r="C4" s="30">
        <v>3789159993.9799995</v>
      </c>
      <c r="D4" s="29">
        <v>3944152010.94</v>
      </c>
    </row>
    <row r="5" spans="1:4" ht="18" customHeight="1">
      <c r="A5" s="23"/>
      <c r="B5" s="31" t="s">
        <v>24</v>
      </c>
      <c r="C5" s="42">
        <v>-6581440.970000001</v>
      </c>
      <c r="D5" s="32">
        <v>6645343.9</v>
      </c>
    </row>
    <row r="6" spans="1:4" ht="18" customHeight="1">
      <c r="A6" s="23"/>
      <c r="B6" s="33" t="s">
        <v>25</v>
      </c>
      <c r="C6" s="42">
        <v>-731102.32</v>
      </c>
      <c r="D6" s="32">
        <v>-206110.36</v>
      </c>
    </row>
    <row r="7" spans="1:4" ht="18" customHeight="1">
      <c r="A7" s="23"/>
      <c r="B7" s="33" t="s">
        <v>26</v>
      </c>
      <c r="C7" s="42"/>
      <c r="D7" s="32"/>
    </row>
    <row r="8" spans="1:4" ht="18" customHeight="1">
      <c r="A8" s="23"/>
      <c r="B8" s="33" t="s">
        <v>27</v>
      </c>
      <c r="C8" s="42"/>
      <c r="D8" s="32"/>
    </row>
    <row r="9" spans="1:4" ht="18" customHeight="1">
      <c r="A9" s="23"/>
      <c r="B9" s="33" t="s">
        <v>28</v>
      </c>
      <c r="C9" s="42"/>
      <c r="D9" s="32"/>
    </row>
    <row r="10" spans="1:4" ht="18" customHeight="1">
      <c r="A10" s="23"/>
      <c r="B10" s="33" t="s">
        <v>29</v>
      </c>
      <c r="C10" s="42"/>
      <c r="D10" s="32"/>
    </row>
    <row r="11" spans="1:4" ht="21.75" customHeight="1">
      <c r="A11" s="23"/>
      <c r="B11" s="33" t="s">
        <v>30</v>
      </c>
      <c r="C11" s="42">
        <v>-5501168.65</v>
      </c>
      <c r="D11" s="32">
        <v>100673.02</v>
      </c>
    </row>
    <row r="12" spans="1:4" ht="18" customHeight="1">
      <c r="A12" s="23"/>
      <c r="B12" s="33" t="s">
        <v>31</v>
      </c>
      <c r="C12" s="42"/>
      <c r="D12" s="32"/>
    </row>
    <row r="13" spans="1:4" ht="18" customHeight="1">
      <c r="A13" s="23"/>
      <c r="B13" s="33" t="s">
        <v>32</v>
      </c>
      <c r="C13" s="42">
        <v>-349170</v>
      </c>
      <c r="D13" s="32">
        <v>6750781.24</v>
      </c>
    </row>
    <row r="14" spans="1:4" ht="18" customHeight="1">
      <c r="A14" s="23"/>
      <c r="B14" s="33" t="s">
        <v>33</v>
      </c>
      <c r="C14" s="42"/>
      <c r="D14" s="32"/>
    </row>
    <row r="15" spans="1:4" ht="18" customHeight="1">
      <c r="A15" s="23"/>
      <c r="B15" s="33" t="s">
        <v>34</v>
      </c>
      <c r="C15" s="42"/>
      <c r="D15" s="32"/>
    </row>
    <row r="16" spans="1:4" ht="18" customHeight="1">
      <c r="A16" s="23"/>
      <c r="B16" s="33" t="s">
        <v>35</v>
      </c>
      <c r="C16" s="42"/>
      <c r="D16" s="32"/>
    </row>
    <row r="17" spans="1:4" ht="18" customHeight="1">
      <c r="A17" s="23"/>
      <c r="B17" s="33" t="s">
        <v>36</v>
      </c>
      <c r="C17" s="42"/>
      <c r="D17" s="32"/>
    </row>
    <row r="18" spans="1:4" ht="18" customHeight="1">
      <c r="A18" s="23"/>
      <c r="B18" s="33" t="s">
        <v>0</v>
      </c>
      <c r="C18" s="42"/>
      <c r="D18" s="32"/>
    </row>
    <row r="19" spans="1:4" ht="18" customHeight="1">
      <c r="A19" s="23"/>
      <c r="B19" s="33" t="s">
        <v>37</v>
      </c>
      <c r="C19" s="42"/>
      <c r="D19" s="40"/>
    </row>
    <row r="20" spans="1:4" ht="30.75" customHeight="1">
      <c r="A20" s="23"/>
      <c r="B20" s="34" t="s">
        <v>38</v>
      </c>
      <c r="C20" s="41">
        <f>SUM(C4:C19)</f>
        <v>3775997112.0399995</v>
      </c>
      <c r="D20" s="43">
        <f>SUM(D4:D19)</f>
        <v>3957442698.74</v>
      </c>
    </row>
    <row r="21" spans="1:4" ht="18" customHeight="1">
      <c r="A21" s="23"/>
      <c r="B21" s="35"/>
      <c r="C21" s="24"/>
      <c r="D21" s="24"/>
    </row>
    <row r="22" spans="1:4" ht="18" customHeight="1">
      <c r="A22" s="23"/>
      <c r="B22" s="36" t="s">
        <v>39</v>
      </c>
      <c r="C22" s="29">
        <v>15957029.76</v>
      </c>
      <c r="D22" s="29">
        <v>41196966.75</v>
      </c>
    </row>
    <row r="23" spans="1:4" ht="18" customHeight="1">
      <c r="A23" s="23"/>
      <c r="B23" s="37" t="s">
        <v>40</v>
      </c>
      <c r="C23" s="32">
        <v>18389020.580000002</v>
      </c>
      <c r="D23" s="32">
        <v>42768615.2</v>
      </c>
    </row>
    <row r="24" spans="1:4" ht="18" customHeight="1">
      <c r="A24" s="23"/>
      <c r="B24" s="38" t="s">
        <v>41</v>
      </c>
      <c r="C24" s="32">
        <v>1138925.86</v>
      </c>
      <c r="D24" s="32">
        <v>4213456.03</v>
      </c>
    </row>
    <row r="25" spans="1:4" ht="18" customHeight="1">
      <c r="A25" s="23"/>
      <c r="B25" s="38" t="s">
        <v>42</v>
      </c>
      <c r="C25" s="32">
        <v>10514463.71</v>
      </c>
      <c r="D25" s="32">
        <v>29529503.07</v>
      </c>
    </row>
    <row r="26" spans="1:4" ht="18" customHeight="1">
      <c r="A26" s="23"/>
      <c r="B26" s="38" t="s">
        <v>43</v>
      </c>
      <c r="C26" s="32">
        <v>6370086.48</v>
      </c>
      <c r="D26" s="32">
        <v>8505551.65</v>
      </c>
    </row>
    <row r="27" spans="1:4" ht="18" customHeight="1">
      <c r="A27" s="23"/>
      <c r="B27" s="38" t="s">
        <v>44</v>
      </c>
      <c r="C27" s="32">
        <v>0</v>
      </c>
      <c r="D27" s="32">
        <v>0</v>
      </c>
    </row>
    <row r="28" spans="1:4" ht="18" customHeight="1">
      <c r="A28" s="23"/>
      <c r="B28" s="38" t="s">
        <v>45</v>
      </c>
      <c r="C28" s="32">
        <v>365544.53</v>
      </c>
      <c r="D28" s="32">
        <v>520104.45</v>
      </c>
    </row>
    <row r="29" spans="1:4" ht="18" customHeight="1">
      <c r="A29" s="23"/>
      <c r="B29" s="37" t="s">
        <v>46</v>
      </c>
      <c r="C29" s="40">
        <v>3036987366.93</v>
      </c>
      <c r="D29" s="40">
        <v>3138901661.62</v>
      </c>
    </row>
    <row r="30" spans="1:4" ht="18" customHeight="1">
      <c r="A30" s="23"/>
      <c r="B30" s="39" t="s">
        <v>47</v>
      </c>
      <c r="C30" s="41">
        <f>+C20-C22-C23-C29</f>
        <v>704663694.7699995</v>
      </c>
      <c r="D30" s="41">
        <f>+D20-D22-D23-D29</f>
        <v>734575455.1700001</v>
      </c>
    </row>
    <row r="31" spans="1:4" ht="18" customHeight="1">
      <c r="A31" s="23"/>
      <c r="B31" s="39" t="s">
        <v>55</v>
      </c>
      <c r="C31" s="46"/>
      <c r="D31" s="47">
        <f>D30/C30</f>
        <v>1.0424482779828237</v>
      </c>
    </row>
    <row r="32" spans="1:4" ht="18" customHeight="1">
      <c r="A32" s="23"/>
      <c r="B32" s="44"/>
      <c r="C32" s="45"/>
      <c r="D32" s="45"/>
    </row>
    <row r="33" spans="1:4" ht="18" customHeight="1">
      <c r="A33" s="23"/>
      <c r="B33" s="24"/>
      <c r="C33" s="24"/>
      <c r="D33" s="24"/>
    </row>
    <row r="34" ht="18" customHeight="1">
      <c r="B34" s="21" t="s">
        <v>48</v>
      </c>
    </row>
    <row r="35" spans="2:8" ht="27" customHeight="1">
      <c r="B35" s="56" t="s">
        <v>49</v>
      </c>
      <c r="C35" s="56"/>
      <c r="D35" s="56"/>
      <c r="E35" s="56"/>
      <c r="F35" s="56"/>
      <c r="G35" s="56"/>
      <c r="H35" s="56"/>
    </row>
    <row r="36" spans="2:8" ht="18" customHeight="1">
      <c r="B36" s="55" t="s">
        <v>50</v>
      </c>
      <c r="C36" s="55"/>
      <c r="D36" s="55"/>
      <c r="E36" s="55"/>
      <c r="F36" s="55"/>
      <c r="G36" s="55"/>
      <c r="H36" s="55"/>
    </row>
    <row r="37" spans="2:8" ht="18" customHeight="1">
      <c r="B37" s="55" t="s">
        <v>51</v>
      </c>
      <c r="C37" s="55"/>
      <c r="D37" s="55"/>
      <c r="E37" s="55"/>
      <c r="F37" s="55"/>
      <c r="G37" s="55"/>
      <c r="H37" s="55"/>
    </row>
    <row r="38" spans="2:8" ht="18" customHeight="1">
      <c r="B38" s="55" t="s">
        <v>52</v>
      </c>
      <c r="C38" s="55"/>
      <c r="D38" s="55"/>
      <c r="E38" s="55"/>
      <c r="F38" s="55"/>
      <c r="G38" s="55"/>
      <c r="H38" s="55"/>
    </row>
    <row r="39" spans="2:8" ht="18" customHeight="1">
      <c r="B39" s="22" t="s">
        <v>53</v>
      </c>
      <c r="C39" s="22"/>
      <c r="D39" s="22"/>
      <c r="E39" s="22"/>
      <c r="F39" s="22"/>
      <c r="G39" s="22"/>
      <c r="H39" s="22"/>
    </row>
    <row r="40" spans="2:8" ht="18" customHeight="1">
      <c r="B40" s="55" t="s">
        <v>54</v>
      </c>
      <c r="C40" s="55"/>
      <c r="D40" s="55"/>
      <c r="E40" s="55"/>
      <c r="F40" s="55"/>
      <c r="G40" s="55"/>
      <c r="H40" s="5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mergeCells count="5">
    <mergeCell ref="B40:H40"/>
    <mergeCell ref="B35:H35"/>
    <mergeCell ref="B36:H36"/>
    <mergeCell ref="B37:H37"/>
    <mergeCell ref="B38:H38"/>
  </mergeCells>
  <printOptions/>
  <pageMargins left="0.62" right="0.51" top="0.61" bottom="0.33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 </cp:lastModifiedBy>
  <cp:lastPrinted>2014-05-16T12:16:36Z</cp:lastPrinted>
  <dcterms:created xsi:type="dcterms:W3CDTF">2014-03-25T13:13:13Z</dcterms:created>
  <dcterms:modified xsi:type="dcterms:W3CDTF">2015-01-22T07:25:45Z</dcterms:modified>
  <cp:category/>
  <cp:version/>
  <cp:contentType/>
  <cp:contentStatus/>
</cp:coreProperties>
</file>