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6936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<sst xmlns="http://schemas.openxmlformats.org/spreadsheetml/2006/main" count="48" uniqueCount="47">
  <si>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</si>
  <si>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</si>
  <si>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</si>
  <si>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</si>
  <si>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</si>
  <si>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</si>
  <si>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</si>
  <si>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</si>
  <si>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</si>
  <si>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</si>
  <si>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</si>
  <si>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</si>
  <si>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</si>
  <si>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</si>
  <si>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</si>
  <si>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</si>
  <si>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</si>
  <si>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</si>
  <si>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</si>
  <si>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</si>
  <si>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</si>
  <si>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</si>
  <si>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</si>
  <si>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</si>
  <si>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</si>
  <si>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</si>
  <si>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</si>
  <si>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</si>
  <si>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</si>
  <si>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</si>
  <si>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</si>
  <si>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</si>
  <si>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</si>
  <si>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</si>
  <si>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</si>
  <si>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</si>
  <si>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</si>
  <si>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</si>
  <si>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</si>
  <si>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</si>
  <si>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</si>
  <si>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</si>
  <si>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TOKIKO ENTITATEAREN AURREKONTUA</t>
  </si>
  <si>
    <t>ELDUAIN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</si>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</sst>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36" borderId="13" xfId="53" applyFill="1" applyBorder="1" applyAlignment="1">
      <alignment vertical="center"/>
      <protection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7" width="11.421875" style="0" customWidth="1"/>
    <col min="8" max="8" width="13.421875" style="0" customWidth="1"/>
  </cols>
  <sheetData>
    <row r="1" spans="1:7" ht="14.25">
      <c r="A1" s="92"/>
      <c r="B1" s="93"/>
      <c r="C1" s="1"/>
      <c r="D1" s="1"/>
      <c r="E1" s="1"/>
      <c r="F1" s="1"/>
      <c r="G1" s="1"/>
    </row>
    <row r="2" spans="1:13" ht="18" customHeight="1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.75" customHeight="1">
      <c r="A3" s="97" t="str">
        <f>"Zor amortizazioaren aurreikuspenak datozen 10 urteetarako  (kontratatutako eragiketak eta  "&amp;B5&amp;"/12/31ra arte egitea aurreikusitakoak)"</f>
        <v>Zor amortizazioaren aurreikuspenak datozen 10 urteetarako  (kontratatutako eragiketak eta  2024/12/31ra arte egitea aurreikusitakoak)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4.25">
      <c r="A4" s="30" t="s">
        <v>1</v>
      </c>
      <c r="B4" s="100"/>
      <c r="C4" s="100" t="s">
        <v>43</v>
      </c>
      <c r="D4" s="100"/>
      <c r="E4" s="100"/>
      <c r="F4" s="100"/>
      <c r="G4" s="32"/>
      <c r="H4" s="32"/>
      <c r="I4" s="32"/>
      <c r="J4" s="32"/>
      <c r="K4" s="32"/>
      <c r="L4" s="32"/>
      <c r="M4" s="33"/>
    </row>
    <row r="5" spans="1:13" ht="14.25">
      <c r="A5" s="31" t="s">
        <v>2</v>
      </c>
      <c r="B5" s="3">
        <v>2024</v>
      </c>
      <c r="C5" s="34" t="s">
        <v>44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ht="15" thickBot="1"/>
    <row r="7" spans="1:13" ht="14.25">
      <c r="A7" s="87"/>
      <c r="B7" s="88"/>
      <c r="C7" s="89"/>
      <c r="D7" s="90" t="str">
        <f>CONCATENATE("Datozen ekitaldietan aurreikusitako amortizazioak (",B5,"/12/31ra arte egitea aurreikusitako eragiketak barne)")</f>
        <v>Datozen ekitaldietan aurreikusitako amortizazioak (2024/12/31ra arte egitea aurreikusitako eragiketak barne)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5" thickBot="1">
      <c r="A8" s="101" t="s">
        <v>3</v>
      </c>
      <c r="B8" s="102" t="s">
        <v>45</v>
      </c>
      <c r="C8" s="103" t="s">
        <v>46</v>
      </c>
      <c r="D8" s="41">
        <f>$B$5+1</f>
        <v>2025</v>
      </c>
      <c r="E8" s="41">
        <f>$B$5+2</f>
        <v>2026</v>
      </c>
      <c r="F8" s="41">
        <f>$B$5+3</f>
        <v>2027</v>
      </c>
      <c r="G8" s="41">
        <f>$B$5+4</f>
        <v>2028</v>
      </c>
      <c r="H8" s="41">
        <f>$B$5+5</f>
        <v>2029</v>
      </c>
      <c r="I8" s="41">
        <f>$B$5+6</f>
        <v>2030</v>
      </c>
      <c r="J8" s="41">
        <f>$B$5+7</f>
        <v>2031</v>
      </c>
      <c r="K8" s="41">
        <f>$B$5+8</f>
        <v>2032</v>
      </c>
      <c r="L8" s="41">
        <f>$B$5+9</f>
        <v>2033</v>
      </c>
      <c r="M8" s="42">
        <f>$B$5+10</f>
        <v>2034</v>
      </c>
    </row>
    <row r="9" spans="1:13" ht="14.25">
      <c r="A9" s="104" t="s">
        <v>40</v>
      </c>
      <c r="B9" s="105"/>
      <c r="C9" s="106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5" t="s">
        <v>37</v>
      </c>
      <c r="B10" s="76"/>
      <c r="C10" s="7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75" t="s">
        <v>0</v>
      </c>
      <c r="B11" s="76"/>
      <c r="C11" s="7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78" t="s">
        <v>4</v>
      </c>
      <c r="B12" s="79"/>
      <c r="C12" s="80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4.25">
      <c r="A13" s="107" t="s">
        <v>41</v>
      </c>
      <c r="B13" s="108"/>
      <c r="C13" s="109"/>
      <c r="D13" s="26">
        <f>SUM(D14:D18)</f>
        <v>7300</v>
      </c>
      <c r="E13" s="26">
        <f>SUM(E14:E18)</f>
        <v>7500</v>
      </c>
      <c r="F13" s="26">
        <f>SUM(F14:F18)</f>
        <v>7700</v>
      </c>
      <c r="G13" s="26">
        <f>SUM(G14:G18)</f>
        <v>7900</v>
      </c>
      <c r="H13" s="26">
        <f>SUM(H14:H18)</f>
        <v>8100</v>
      </c>
      <c r="I13" s="26">
        <f>SUM(I14:I18)</f>
        <v>8300</v>
      </c>
      <c r="J13" s="26">
        <f>SUM(J14:J18)</f>
        <v>8500</v>
      </c>
      <c r="K13" s="26">
        <f>SUM(K14:K18)</f>
        <v>8700</v>
      </c>
      <c r="L13" s="26">
        <f>SUM(L14:L18)</f>
        <v>8900</v>
      </c>
      <c r="M13" s="26">
        <f>SUM(M14:M18)</f>
        <v>9100</v>
      </c>
    </row>
    <row r="14" spans="1:13" ht="15" customHeight="1">
      <c r="A14" s="58" t="s">
        <v>5</v>
      </c>
      <c r="B14" s="66"/>
      <c r="C14" s="67"/>
      <c r="D14" s="22">
        <v>7300</v>
      </c>
      <c r="E14" s="22">
        <v>7500</v>
      </c>
      <c r="F14" s="22">
        <v>7700</v>
      </c>
      <c r="G14" s="22">
        <v>7900</v>
      </c>
      <c r="H14" s="22">
        <v>8100</v>
      </c>
      <c r="I14" s="22">
        <v>8300</v>
      </c>
      <c r="J14" s="22">
        <v>8500</v>
      </c>
      <c r="K14" s="22">
        <v>8700</v>
      </c>
      <c r="L14" s="22">
        <v>8900</v>
      </c>
      <c r="M14" s="22">
        <v>9100</v>
      </c>
    </row>
    <row r="15" spans="1:13" ht="15" customHeight="1">
      <c r="A15" s="58" t="s">
        <v>34</v>
      </c>
      <c r="B15" s="66"/>
      <c r="C15" s="67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58" t="s">
        <v>6</v>
      </c>
      <c r="B16" s="66"/>
      <c r="C16" s="6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58" t="s">
        <v>35</v>
      </c>
      <c r="B17" s="66"/>
      <c r="C17" s="6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58" t="s">
        <v>7</v>
      </c>
      <c r="B18" s="66"/>
      <c r="C18" s="67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75" t="s">
        <v>8</v>
      </c>
      <c r="B19" s="76"/>
      <c r="C19" s="77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75" t="s">
        <v>9</v>
      </c>
      <c r="B20" s="76"/>
      <c r="C20" s="7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75" t="s">
        <v>10</v>
      </c>
      <c r="B21" s="76"/>
      <c r="C21" s="77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75" t="s">
        <v>11</v>
      </c>
      <c r="B22" s="76"/>
      <c r="C22" s="7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75" t="s">
        <v>12</v>
      </c>
      <c r="B23" s="76"/>
      <c r="C23" s="7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78" t="s">
        <v>13</v>
      </c>
      <c r="B24" s="79"/>
      <c r="C24" s="80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81" t="s">
        <v>38</v>
      </c>
      <c r="B25" s="82"/>
      <c r="C25" s="83"/>
      <c r="D25" s="36">
        <f>D9+D10+D11+D12+D13+D19+D20+D21+D22+D23+D24</f>
        <v>7300</v>
      </c>
      <c r="E25" s="36">
        <f>E9+E10+E11+E12+E13+E19+E20+E21+E22+E23+E24</f>
        <v>7500</v>
      </c>
      <c r="F25" s="36">
        <f>F9+F10+F11+F12+F13+F19+F20+F21+F22+F23+F24</f>
        <v>7700</v>
      </c>
      <c r="G25" s="36">
        <f>G9+G10+G11+G12+G13+G19+G20+G21+G22+G23+G24</f>
        <v>7900</v>
      </c>
      <c r="H25" s="36">
        <f>H9+H10+H11+H12+H13+H19+H20+H21+H22+H23+H24</f>
        <v>8100</v>
      </c>
      <c r="I25" s="36">
        <f>I9+I10+I11+I12+I13+I19+I20+I21+I22+I23+I24</f>
        <v>8300</v>
      </c>
      <c r="J25" s="36">
        <f>J9+J10+J11+J12+J13+J19+J20+J21+J22+J23+J24</f>
        <v>8500</v>
      </c>
      <c r="K25" s="36">
        <f>K9+K10+K11+K12+K13+K19+K20+K21+K22+K23+K24</f>
        <v>8700</v>
      </c>
      <c r="L25" s="36">
        <f>L9+L10+L11+L12+L13+L19+L20+L21+L22+L23+L24</f>
        <v>8900</v>
      </c>
      <c r="M25" s="36">
        <f>M9+M10+M11+M12+M13+M19+M20+M21+M22+M23+M24</f>
        <v>9100</v>
      </c>
    </row>
    <row r="26" spans="1:13" ht="14.25">
      <c r="A26" s="84" t="s">
        <v>14</v>
      </c>
      <c r="B26" s="85"/>
      <c r="C26" s="86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 customHeight="1">
      <c r="A27" s="58" t="s">
        <v>15</v>
      </c>
      <c r="B27" s="66"/>
      <c r="C27" s="67"/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8" t="s">
        <v>16</v>
      </c>
      <c r="B28" s="66"/>
      <c r="C28" s="6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58" t="s">
        <v>17</v>
      </c>
      <c r="B29" s="66"/>
      <c r="C29" s="67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49" t="s">
        <v>18</v>
      </c>
      <c r="B30" s="68"/>
      <c r="C30" s="69"/>
      <c r="D30" s="40">
        <f>SUM(D27:D29)</f>
        <v>0</v>
      </c>
      <c r="E30" s="40">
        <f>SUM(E27:E29)</f>
        <v>0</v>
      </c>
      <c r="F30" s="40">
        <f>SUM(F27:F29)</f>
        <v>0</v>
      </c>
      <c r="G30" s="40">
        <f>SUM(G27:G29)</f>
        <v>0</v>
      </c>
      <c r="H30" s="40">
        <f>SUM(H27:H29)</f>
        <v>0</v>
      </c>
      <c r="I30" s="40">
        <f>SUM(I27:I29)</f>
        <v>0</v>
      </c>
      <c r="J30" s="40">
        <f>SUM(J27:J29)</f>
        <v>0</v>
      </c>
      <c r="K30" s="40">
        <f>SUM(K27:K29)</f>
        <v>0</v>
      </c>
      <c r="L30" s="40">
        <f>SUM(L27:L29)</f>
        <v>0</v>
      </c>
      <c r="M30" s="40">
        <f>SUM(M27:M29)</f>
        <v>0</v>
      </c>
    </row>
    <row r="31" spans="1:13" ht="30" customHeight="1">
      <c r="A31" s="49" t="s">
        <v>39</v>
      </c>
      <c r="B31" s="68"/>
      <c r="C31" s="69"/>
      <c r="D31" s="40">
        <f>SUM(D32:D33)</f>
        <v>0</v>
      </c>
      <c r="E31" s="40">
        <f>SUM(E32:E33)</f>
        <v>0</v>
      </c>
      <c r="F31" s="40">
        <f>SUM(F32:F33)</f>
        <v>0</v>
      </c>
      <c r="G31" s="40">
        <f>SUM(G32:G33)</f>
        <v>0</v>
      </c>
      <c r="H31" s="40">
        <f>SUM(H32:H33)</f>
        <v>0</v>
      </c>
      <c r="I31" s="40">
        <f>SUM(I32:I33)</f>
        <v>0</v>
      </c>
      <c r="J31" s="40">
        <f>SUM(J32:J33)</f>
        <v>0</v>
      </c>
      <c r="K31" s="40">
        <f>SUM(K32:K33)</f>
        <v>0</v>
      </c>
      <c r="L31" s="40">
        <f>SUM(L32:L33)</f>
        <v>0</v>
      </c>
      <c r="M31" s="40">
        <f>SUM(M32:M33)</f>
        <v>0</v>
      </c>
    </row>
    <row r="32" spans="1:13" ht="14.25">
      <c r="A32" s="58" t="s">
        <v>19</v>
      </c>
      <c r="B32" s="59"/>
      <c r="C32" s="60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4.25">
      <c r="A33" s="10" t="s">
        <v>20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49" t="s">
        <v>21</v>
      </c>
      <c r="B34" s="50"/>
      <c r="C34" s="51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SUM(H35:H38)</f>
        <v>0</v>
      </c>
      <c r="I34" s="40">
        <f>SUM(I35:I38)</f>
        <v>0</v>
      </c>
      <c r="J34" s="40">
        <f>SUM(J35:J38)</f>
        <v>0</v>
      </c>
      <c r="K34" s="40">
        <f>SUM(K35:K38)</f>
        <v>0</v>
      </c>
      <c r="L34" s="40">
        <f>SUM(L35:L38)</f>
        <v>0</v>
      </c>
      <c r="M34" s="40">
        <f>SUM(M35:M38)</f>
        <v>0</v>
      </c>
    </row>
    <row r="35" spans="1:13" ht="14.25">
      <c r="A35" s="52" t="s">
        <v>22</v>
      </c>
      <c r="B35" s="53"/>
      <c r="C35" s="54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55" t="s">
        <v>23</v>
      </c>
      <c r="B36" s="56"/>
      <c r="C36" s="5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8" t="s">
        <v>24</v>
      </c>
      <c r="B37" s="59"/>
      <c r="C37" s="6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4.25">
      <c r="A38" s="61" t="s">
        <v>25</v>
      </c>
      <c r="B38" s="62"/>
      <c r="C38" s="63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4.25">
      <c r="A39" s="70" t="s">
        <v>27</v>
      </c>
      <c r="B39" s="71"/>
      <c r="C39" s="7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39" customHeight="1">
      <c r="A40" s="73" t="s">
        <v>26</v>
      </c>
      <c r="B40" s="74"/>
      <c r="C40" s="74"/>
      <c r="D40" s="36">
        <f>D25+D30+D31+D34+D39</f>
        <v>7300</v>
      </c>
      <c r="E40" s="36">
        <f>E25+E30+E31+E34+E39</f>
        <v>7500</v>
      </c>
      <c r="F40" s="36">
        <f>F25+F30+F31+F34+F39</f>
        <v>7700</v>
      </c>
      <c r="G40" s="36">
        <f>G25+G30+G31+G34+G39</f>
        <v>7900</v>
      </c>
      <c r="H40" s="36">
        <f>H25+H30+H31+H34+H39</f>
        <v>8100</v>
      </c>
      <c r="I40" s="36">
        <f>I25+I30+I31+I34+I39</f>
        <v>8300</v>
      </c>
      <c r="J40" s="36">
        <f>J25+J30+J31+J34+J39</f>
        <v>8500</v>
      </c>
      <c r="K40" s="36">
        <f>K25+K30+K31+K34+K39</f>
        <v>8700</v>
      </c>
      <c r="L40" s="36">
        <f>L25+L30+L31+L34+L39</f>
        <v>8900</v>
      </c>
      <c r="M40" s="36">
        <f>M25+M30+M31+M34+M39</f>
        <v>9100</v>
      </c>
    </row>
    <row r="41" spans="1:13" s="15" customFormat="1" ht="14.2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5" t="s">
        <v>28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14.25">
      <c r="A44" s="64" t="s">
        <v>3</v>
      </c>
      <c r="B44" s="64"/>
      <c r="C44" s="64"/>
      <c r="D44" s="37">
        <f>$B$5+1</f>
        <v>2025</v>
      </c>
      <c r="E44" s="37">
        <f>$B$5+2</f>
        <v>2026</v>
      </c>
      <c r="F44" s="37">
        <f>$B$5+3</f>
        <v>2027</v>
      </c>
      <c r="G44" s="37">
        <f>$B$5+4</f>
        <v>2028</v>
      </c>
      <c r="H44" s="37">
        <f>$B$5+5</f>
        <v>2029</v>
      </c>
      <c r="I44" s="37">
        <f>$B$5+6</f>
        <v>2030</v>
      </c>
      <c r="J44" s="37">
        <f>$B$5+7</f>
        <v>2031</v>
      </c>
      <c r="K44" s="37">
        <f>$B$5+8</f>
        <v>2032</v>
      </c>
      <c r="L44" s="37">
        <f>$B$5+9</f>
        <v>2033</v>
      </c>
      <c r="M44" s="37">
        <f>$B$5+10</f>
        <v>2034</v>
      </c>
    </row>
    <row r="45" spans="1:13" ht="14.25">
      <c r="A45" s="43" t="s">
        <v>36</v>
      </c>
      <c r="B45" s="43"/>
      <c r="C45" s="43"/>
      <c r="D45" s="38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30" customHeight="1">
      <c r="A46" s="43" t="s">
        <v>29</v>
      </c>
      <c r="B46" s="44"/>
      <c r="C46" s="44"/>
      <c r="D46" s="38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customHeight="1">
      <c r="A47" s="45" t="s">
        <v>30</v>
      </c>
      <c r="B47" s="46"/>
      <c r="C47" s="4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5" t="s">
        <v>31</v>
      </c>
      <c r="B48" s="46"/>
      <c r="C48" s="4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5" t="s">
        <v>32</v>
      </c>
      <c r="B49" s="46"/>
      <c r="C49" s="4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>
      <c r="A50" s="47" t="s">
        <v>33</v>
      </c>
      <c r="B50" s="48"/>
      <c r="C50" s="4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Elduaingo Udala</cp:lastModifiedBy>
  <cp:lastPrinted>2024-03-13T08:23:00Z</cp:lastPrinted>
  <dcterms:created xsi:type="dcterms:W3CDTF">2016-05-04T08:50:33Z</dcterms:created>
  <dcterms:modified xsi:type="dcterms:W3CDTF">2024-03-13T08:55:56Z</dcterms:modified>
  <cp:category/>
  <cp:version/>
  <cp:contentType/>
  <cp:contentStatus/>
</cp:coreProperties>
</file>