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<sst xmlns="http://schemas.openxmlformats.org/spreadsheetml/2006/main" count="50" uniqueCount="49">
  <si>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</si>
  <si>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</si>
  <si>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</si>
  <si>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</si>
  <si>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</si>
  <si>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</si>
  <si>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</si>
  <si>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</si>
  <si>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</si>
  <si>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</si>
  <si>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</si>
  <si>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</si>
  <si>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</si>
  <si>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</si>
  <si>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</si>
  <si>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</si>
  <si>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</si>
  <si>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</si>
  <si>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</si>
  <si>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</si>
  <si>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</si>
  <si>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</si>
  <si>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</si>
  <si>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</si>
  <si>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</si>
  <si>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</si>
  <si>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</si>
  <si>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</si>
  <si>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</si>
  <si>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</si>
  <si>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</si>
  <si>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</si>
  <si>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</si>
  <si>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</si>
  <si>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</si>
  <si>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</si>
  <si>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</si>
  <si>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</si>
  <si>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</si>
  <si>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</si>
  <si>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</si>
  <si>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</si>
  <si>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</si>
  <si>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</si>
  <si>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</si>
  <si>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</si>
  <si>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ORDIZIA</t>
  </si>
  <si>
    <t>2024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</si>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</sst>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7" fillId="34" borderId="11" xfId="0" applyNumberFormat="1" applyFont="1" applyFill="1" applyBorder="1" applyAlignment="1">
      <alignment/>
    </xf>
    <xf numFmtId="4" fontId="0" fillId="32" borderId="11" xfId="0" applyNumberFormat="1" applyFill="1" applyBorder="1" applyAlignment="1">
      <alignment/>
    </xf>
    <xf numFmtId="0" fontId="3" fillId="38" borderId="0" xfId="52" applyFont="1" applyFill="1" applyBorder="1" applyAlignment="1">
      <alignment vertical="center" wrapText="1"/>
      <protection/>
    </xf>
    <xf numFmtId="0" fontId="3" fillId="38" borderId="13" xfId="52" applyFont="1" applyFill="1" applyBorder="1" applyAlignment="1">
      <alignment vertical="center" wrapText="1"/>
      <protection/>
    </xf>
    <xf numFmtId="0" fontId="3" fillId="38" borderId="10" xfId="52" applyFont="1" applyFill="1" applyBorder="1" applyAlignment="1">
      <alignment vertical="center" wrapText="1"/>
      <protection/>
    </xf>
    <xf numFmtId="0" fontId="3" fillId="38" borderId="18" xfId="52" applyFont="1" applyFill="1" applyBorder="1" applyAlignment="1">
      <alignment vertical="center" wrapText="1"/>
      <protection/>
    </xf>
    <xf numFmtId="0" fontId="1" fillId="38" borderId="0" xfId="52" applyFont="1" applyFill="1" applyBorder="1" applyAlignment="1">
      <alignment horizontal="right" vertical="center" wrapText="1"/>
      <protection/>
    </xf>
    <xf numFmtId="0" fontId="1" fillId="38" borderId="10" xfId="52" applyFont="1" applyFill="1" applyBorder="1" applyAlignment="1">
      <alignment horizontal="right" vertical="center" wrapText="1"/>
      <protection/>
    </xf>
    <xf numFmtId="4" fontId="2" fillId="38" borderId="19" xfId="0" applyNumberFormat="1" applyFont="1" applyFill="1" applyBorder="1" applyAlignment="1">
      <alignment/>
    </xf>
    <xf numFmtId="4" fontId="0" fillId="39" borderId="19" xfId="0" applyNumberFormat="1" applyFill="1" applyBorder="1" applyAlignment="1">
      <alignment/>
    </xf>
    <xf numFmtId="17" fontId="2" fillId="38" borderId="20" xfId="0" applyNumberFormat="1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17" fontId="2" fillId="38" borderId="19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37" fillId="34" borderId="15" xfId="0" applyFont="1" applyFill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0" fillId="34" borderId="15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2" fillId="39" borderId="21" xfId="0" applyFont="1" applyFill="1" applyBorder="1" applyAlignment="1">
      <alignment horizontal="left"/>
    </xf>
    <xf numFmtId="0" fontId="2" fillId="39" borderId="22" xfId="0" applyFont="1" applyFill="1" applyBorder="1" applyAlignment="1">
      <alignment horizontal="left"/>
    </xf>
    <xf numFmtId="0" fontId="2" fillId="39" borderId="20" xfId="0" applyFont="1" applyFill="1" applyBorder="1" applyAlignment="1">
      <alignment horizontal="left"/>
    </xf>
    <xf numFmtId="0" fontId="0" fillId="34" borderId="23" xfId="0" applyFill="1" applyBorder="1" applyAlignment="1">
      <alignment horizontal="left" indent="2"/>
    </xf>
    <xf numFmtId="0" fontId="0" fillId="34" borderId="24" xfId="0" applyFill="1" applyBorder="1" applyAlignment="1">
      <alignment horizontal="left" indent="2"/>
    </xf>
    <xf numFmtId="0" fontId="0" fillId="34" borderId="25" xfId="0" applyFill="1" applyBorder="1" applyAlignment="1">
      <alignment horizontal="left" indent="2"/>
    </xf>
    <xf numFmtId="0" fontId="3" fillId="39" borderId="0" xfId="52" applyFont="1" applyFill="1" applyBorder="1" applyAlignment="1">
      <alignment horizontal="left" vertical="center" wrapText="1"/>
      <protection/>
    </xf>
    <xf numFmtId="0" fontId="6" fillId="34" borderId="23" xfId="0" applyFont="1" applyFill="1" applyBorder="1" applyAlignment="1">
      <alignment horizontal="left"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37" fillId="34" borderId="0" xfId="0" applyFont="1" applyFill="1" applyBorder="1" applyAlignment="1">
      <alignment horizontal="left" wrapText="1"/>
    </xf>
    <xf numFmtId="0" fontId="37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2" fillId="38" borderId="20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34" borderId="26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 horizontal="left" wrapText="1"/>
    </xf>
    <xf numFmtId="0" fontId="37" fillId="34" borderId="18" xfId="0" applyFont="1" applyFill="1" applyBorder="1" applyAlignment="1">
      <alignment horizontal="left" wrapText="1"/>
    </xf>
    <xf numFmtId="0" fontId="0" fillId="34" borderId="26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2" fillId="38" borderId="21" xfId="0" applyFont="1" applyFill="1" applyBorder="1" applyAlignment="1">
      <alignment horizontal="left" vertical="center"/>
    </xf>
    <xf numFmtId="0" fontId="2" fillId="38" borderId="22" xfId="0" applyFont="1" applyFill="1" applyBorder="1" applyAlignment="1">
      <alignment horizontal="left" vertical="center"/>
    </xf>
    <xf numFmtId="0" fontId="2" fillId="38" borderId="20" xfId="0" applyFont="1" applyFill="1" applyBorder="1" applyAlignment="1">
      <alignment horizontal="left" vertical="center"/>
    </xf>
    <xf numFmtId="0" fontId="4" fillId="40" borderId="23" xfId="52" applyFont="1" applyFill="1" applyBorder="1" applyAlignment="1">
      <alignment horizontal="center" vertical="center" wrapText="1"/>
      <protection/>
    </xf>
    <xf numFmtId="0" fontId="4" fillId="40" borderId="24" xfId="52" applyFont="1" applyFill="1" applyBorder="1" applyAlignment="1">
      <alignment horizontal="center" vertical="center" wrapText="1"/>
      <protection/>
    </xf>
    <xf numFmtId="0" fontId="4" fillId="40" borderId="25" xfId="52" applyFont="1" applyFill="1" applyBorder="1" applyAlignment="1">
      <alignment horizontal="center" vertical="center" wrapText="1"/>
      <protection/>
    </xf>
    <xf numFmtId="0" fontId="5" fillId="40" borderId="15" xfId="52" applyFont="1" applyFill="1" applyBorder="1" applyAlignment="1">
      <alignment horizontal="center" vertical="center" wrapText="1"/>
      <protection/>
    </xf>
    <xf numFmtId="0" fontId="5" fillId="40" borderId="0" xfId="52" applyFont="1" applyFill="1" applyBorder="1" applyAlignment="1">
      <alignment horizontal="center" vertical="center" wrapText="1"/>
      <protection/>
    </xf>
    <xf numFmtId="0" fontId="5" fillId="40" borderId="13" xfId="52" applyFont="1" applyFill="1" applyBorder="1" applyAlignment="1">
      <alignment horizontal="center" vertical="center" wrapText="1"/>
      <protection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  <col min="9" max="16384" width="9.140625" style="0" customWidth="1"/>
  </cols>
  <sheetData>
    <row r="2" spans="1:8" ht="18" customHeight="1">
      <c r="A2" s="81" t="s">
        <v>44</v>
      </c>
      <c r="B2" s="82"/>
      <c r="C2" s="82"/>
      <c r="D2" s="82"/>
      <c r="E2" s="82"/>
      <c r="F2" s="82"/>
      <c r="G2" s="82"/>
      <c r="H2" s="83"/>
    </row>
    <row r="3" spans="1:8" ht="15.75" customHeight="1">
      <c r="A3" s="84" t="s">
        <v>45</v>
      </c>
      <c r="B3" s="85"/>
      <c r="C3" s="85"/>
      <c r="D3" s="85"/>
      <c r="E3" s="85"/>
      <c r="F3" s="85"/>
      <c r="G3" s="85"/>
      <c r="H3" s="86"/>
    </row>
    <row r="4" spans="1:8" ht="15">
      <c r="A4" s="25" t="s">
        <v>1</v>
      </c>
      <c r="B4" s="53" t="s">
        <v>46</v>
      </c>
      <c r="C4" s="53"/>
      <c r="D4" s="53"/>
      <c r="E4" s="53"/>
      <c r="F4" s="21"/>
      <c r="G4" s="21"/>
      <c r="H4" s="22"/>
    </row>
    <row r="5" spans="1:8" ht="15">
      <c r="A5" s="26" t="s">
        <v>2</v>
      </c>
      <c r="B5" s="1" t="s">
        <v>47</v>
      </c>
      <c r="C5" s="23"/>
      <c r="D5" s="23"/>
      <c r="E5" s="23"/>
      <c r="F5" s="23"/>
      <c r="G5" s="23"/>
      <c r="H5" s="24"/>
    </row>
    <row r="6" ht="15">
      <c r="B6" t="s">
        <v>48</v>
      </c>
    </row>
    <row r="7" spans="1:8" ht="15" customHeight="1">
      <c r="A7" s="87" t="s">
        <v>3</v>
      </c>
      <c r="B7" s="88"/>
      <c r="C7" s="88"/>
      <c r="D7" s="89"/>
      <c r="E7" s="93" t="str">
        <f>CONCATENATE("Zor bizia ",B5,"/12/31")</f>
        <v>Zor bizia 2024/12/31</v>
      </c>
      <c r="F7" s="95" t="s">
        <v>40</v>
      </c>
      <c r="G7" s="96"/>
      <c r="H7" s="97"/>
    </row>
    <row r="8" spans="1:8" ht="30" customHeight="1">
      <c r="A8" s="90"/>
      <c r="B8" s="91"/>
      <c r="C8" s="91"/>
      <c r="D8" s="92"/>
      <c r="E8" s="94"/>
      <c r="F8" s="29" t="str">
        <f>CONCATENATE("urt-",B5+1)</f>
        <v>urt-2025</v>
      </c>
      <c r="G8" s="29" t="str">
        <f>CONCATENATE("ots-",B5+1)</f>
        <v>ots-2025</v>
      </c>
      <c r="H8" s="29" t="str">
        <f>CONCATENATE("mar-",B5+1)</f>
        <v>mar-2025</v>
      </c>
    </row>
    <row r="9" spans="1:8" ht="15">
      <c r="A9" s="54" t="s">
        <v>42</v>
      </c>
      <c r="B9" s="55"/>
      <c r="C9" s="55"/>
      <c r="D9" s="56"/>
      <c r="E9" s="2"/>
      <c r="F9" s="2"/>
      <c r="G9" s="2"/>
      <c r="H9" s="2"/>
    </row>
    <row r="10" spans="1:8" ht="15" customHeight="1">
      <c r="A10" s="35" t="s">
        <v>4</v>
      </c>
      <c r="B10" s="36"/>
      <c r="C10" s="36"/>
      <c r="D10" s="37"/>
      <c r="E10" s="2"/>
      <c r="F10" s="2"/>
      <c r="G10" s="2"/>
      <c r="H10" s="2"/>
    </row>
    <row r="11" spans="1:8" ht="15">
      <c r="A11" s="35" t="s">
        <v>0</v>
      </c>
      <c r="B11" s="36"/>
      <c r="C11" s="36"/>
      <c r="D11" s="37"/>
      <c r="E11" s="2"/>
      <c r="F11" s="2"/>
      <c r="G11" s="2"/>
      <c r="H11" s="2"/>
    </row>
    <row r="12" spans="1:8" ht="15">
      <c r="A12" s="72" t="s">
        <v>5</v>
      </c>
      <c r="B12" s="73"/>
      <c r="C12" s="73"/>
      <c r="D12" s="74"/>
      <c r="E12" s="4"/>
      <c r="F12" s="4"/>
      <c r="G12" s="4"/>
      <c r="H12" s="4"/>
    </row>
    <row r="13" spans="1:8" ht="15">
      <c r="A13" s="57" t="s">
        <v>43</v>
      </c>
      <c r="B13" s="58"/>
      <c r="C13" s="58"/>
      <c r="D13" s="59"/>
      <c r="E13" s="19">
        <f>SUM(E14:E18)</f>
        <v>2748181.35</v>
      </c>
      <c r="F13" s="19">
        <f>SUM(F14:F18)</f>
        <v>40366.869999999995</v>
      </c>
      <c r="G13" s="19">
        <f>SUM(G14:G18)</f>
        <v>56978.22</v>
      </c>
      <c r="H13" s="19">
        <f>SUM(H14:H18)</f>
        <v>22490.83</v>
      </c>
    </row>
    <row r="14" spans="1:8" ht="15">
      <c r="A14" s="38" t="s">
        <v>6</v>
      </c>
      <c r="B14" s="60"/>
      <c r="C14" s="60"/>
      <c r="D14" s="61"/>
      <c r="E14" s="14">
        <v>2748181.35</v>
      </c>
      <c r="F14" s="17">
        <f>14051.09+13157.89+13157.89</f>
        <v>40366.869999999995</v>
      </c>
      <c r="G14" s="17">
        <f>20833.33+36144.89</f>
        <v>56978.22</v>
      </c>
      <c r="H14" s="17">
        <f>7143.54+15347.29</f>
        <v>22490.83</v>
      </c>
    </row>
    <row r="15" spans="1:8" ht="30" customHeight="1">
      <c r="A15" s="38" t="s">
        <v>37</v>
      </c>
      <c r="B15" s="39"/>
      <c r="C15" s="39"/>
      <c r="D15" s="40"/>
      <c r="E15" s="2"/>
      <c r="F15" s="2"/>
      <c r="G15" s="2"/>
      <c r="H15" s="2"/>
    </row>
    <row r="16" spans="1:8" ht="15">
      <c r="A16" s="38" t="s">
        <v>32</v>
      </c>
      <c r="B16" s="60"/>
      <c r="C16" s="60"/>
      <c r="D16" s="61"/>
      <c r="E16" s="2"/>
      <c r="F16" s="2"/>
      <c r="G16" s="2"/>
      <c r="H16" s="2"/>
    </row>
    <row r="17" spans="1:8" ht="15">
      <c r="A17" s="38" t="s">
        <v>35</v>
      </c>
      <c r="B17" s="39"/>
      <c r="C17" s="39"/>
      <c r="D17" s="40"/>
      <c r="E17" s="2"/>
      <c r="F17" s="2"/>
      <c r="G17" s="2"/>
      <c r="H17" s="2"/>
    </row>
    <row r="18" spans="1:8" ht="15">
      <c r="A18" s="38" t="s">
        <v>33</v>
      </c>
      <c r="B18" s="60"/>
      <c r="C18" s="60"/>
      <c r="D18" s="61"/>
      <c r="E18" s="2"/>
      <c r="F18" s="2"/>
      <c r="G18" s="2"/>
      <c r="H18" s="2"/>
    </row>
    <row r="19" spans="1:8" ht="15" customHeight="1">
      <c r="A19" s="35" t="s">
        <v>7</v>
      </c>
      <c r="B19" s="62"/>
      <c r="C19" s="62"/>
      <c r="D19" s="63"/>
      <c r="E19" s="2"/>
      <c r="F19" s="2"/>
      <c r="G19" s="2"/>
      <c r="H19" s="2"/>
    </row>
    <row r="20" spans="1:8" ht="15">
      <c r="A20" s="35" t="s">
        <v>8</v>
      </c>
      <c r="B20" s="36"/>
      <c r="C20" s="36"/>
      <c r="D20" s="37"/>
      <c r="E20" s="2"/>
      <c r="F20" s="2"/>
      <c r="G20" s="2"/>
      <c r="H20" s="2"/>
    </row>
    <row r="21" spans="1:8" ht="15">
      <c r="A21" s="35" t="s">
        <v>9</v>
      </c>
      <c r="B21" s="36"/>
      <c r="C21" s="36"/>
      <c r="D21" s="37"/>
      <c r="E21" s="2"/>
      <c r="F21" s="2"/>
      <c r="G21" s="2"/>
      <c r="H21" s="2"/>
    </row>
    <row r="22" spans="1:8" ht="15">
      <c r="A22" s="35" t="s">
        <v>15</v>
      </c>
      <c r="B22" s="36"/>
      <c r="C22" s="36"/>
      <c r="D22" s="37"/>
      <c r="E22" s="2"/>
      <c r="F22" s="2"/>
      <c r="G22" s="2"/>
      <c r="H22" s="2"/>
    </row>
    <row r="23" spans="1:8" ht="15">
      <c r="A23" s="35" t="s">
        <v>16</v>
      </c>
      <c r="B23" s="36"/>
      <c r="C23" s="36"/>
      <c r="D23" s="37"/>
      <c r="E23" s="2"/>
      <c r="F23" s="2"/>
      <c r="G23" s="2"/>
      <c r="H23" s="2"/>
    </row>
    <row r="24" spans="1:8" ht="15">
      <c r="A24" s="35" t="s">
        <v>10</v>
      </c>
      <c r="B24" s="36"/>
      <c r="C24" s="36"/>
      <c r="D24" s="37"/>
      <c r="E24" s="2"/>
      <c r="F24" s="2"/>
      <c r="G24" s="2"/>
      <c r="H24" s="2"/>
    </row>
    <row r="25" spans="1:8" ht="15">
      <c r="A25" s="41" t="s">
        <v>38</v>
      </c>
      <c r="B25" s="42"/>
      <c r="C25" s="42"/>
      <c r="D25" s="43"/>
      <c r="E25" s="27">
        <f>E9+E10+E11+E12+E13+E19+E20+E21+E22+E23+E24</f>
        <v>2748181.35</v>
      </c>
      <c r="F25" s="27">
        <f>F9+F10+F11+F12+F13+F19+F20+F21+F22+F23+F24</f>
        <v>40366.869999999995</v>
      </c>
      <c r="G25" s="27">
        <f>G9+G10+G11+G12+G13+G19+G20+G21+G22+G23+G24</f>
        <v>56978.22</v>
      </c>
      <c r="H25" s="27">
        <f>H9+H10+H11+H12+H13+H19+H20+H21+H22+H23+H24</f>
        <v>22490.83</v>
      </c>
    </row>
    <row r="26" spans="1:8" ht="15">
      <c r="A26" s="44" t="s">
        <v>11</v>
      </c>
      <c r="B26" s="45"/>
      <c r="C26" s="45"/>
      <c r="D26" s="46"/>
      <c r="E26" s="18"/>
      <c r="F26" s="18"/>
      <c r="G26" s="18"/>
      <c r="H26" s="18"/>
    </row>
    <row r="27" spans="1:8" ht="15" customHeight="1">
      <c r="A27" s="38" t="s">
        <v>17</v>
      </c>
      <c r="B27" s="60"/>
      <c r="C27" s="60"/>
      <c r="D27" s="61"/>
      <c r="E27" s="2"/>
      <c r="F27" s="2"/>
      <c r="G27" s="2"/>
      <c r="H27" s="2"/>
    </row>
    <row r="28" spans="1:8" ht="26.25" customHeight="1">
      <c r="A28" s="38" t="s">
        <v>18</v>
      </c>
      <c r="B28" s="39"/>
      <c r="C28" s="39"/>
      <c r="D28" s="40"/>
      <c r="E28" s="2"/>
      <c r="F28" s="2"/>
      <c r="G28" s="2"/>
      <c r="H28" s="2"/>
    </row>
    <row r="29" spans="1:8" ht="15" customHeight="1">
      <c r="A29" s="38" t="s">
        <v>19</v>
      </c>
      <c r="B29" s="60"/>
      <c r="C29" s="60"/>
      <c r="D29" s="61"/>
      <c r="E29" s="2"/>
      <c r="F29" s="2"/>
      <c r="G29" s="2"/>
      <c r="H29" s="2"/>
    </row>
    <row r="30" spans="1:8" ht="15">
      <c r="A30" s="47" t="s">
        <v>20</v>
      </c>
      <c r="B30" s="48"/>
      <c r="C30" s="48"/>
      <c r="D30" s="49"/>
      <c r="E30" s="28">
        <f>SUM(E27:E29)</f>
        <v>0</v>
      </c>
      <c r="F30" s="28">
        <f>SUM(F27:F29)</f>
        <v>0</v>
      </c>
      <c r="G30" s="28">
        <f>SUM(G27:G29)</f>
        <v>0</v>
      </c>
      <c r="H30" s="28">
        <f>SUM(H27:H29)</f>
        <v>0</v>
      </c>
    </row>
    <row r="31" spans="1:10" ht="15">
      <c r="A31" s="47" t="s">
        <v>41</v>
      </c>
      <c r="B31" s="48"/>
      <c r="C31" s="48"/>
      <c r="D31" s="49"/>
      <c r="E31" s="28">
        <f>SUM(E32:E33)</f>
        <v>0</v>
      </c>
      <c r="F31" s="28">
        <f>SUM(F32:F33)</f>
        <v>0</v>
      </c>
      <c r="G31" s="28">
        <f>SUM(G32:G33)</f>
        <v>0</v>
      </c>
      <c r="H31" s="28">
        <f>SUM(H32:H33)</f>
        <v>0</v>
      </c>
      <c r="J31" s="16"/>
    </row>
    <row r="32" spans="1:8" ht="15">
      <c r="A32" s="8" t="s">
        <v>12</v>
      </c>
      <c r="B32" s="69"/>
      <c r="C32" s="70"/>
      <c r="D32" s="71"/>
      <c r="E32" s="15"/>
      <c r="F32" s="20"/>
      <c r="G32" s="20"/>
      <c r="H32" s="20"/>
    </row>
    <row r="33" spans="1:8" ht="15">
      <c r="A33" s="8" t="s">
        <v>13</v>
      </c>
      <c r="B33" s="6"/>
      <c r="C33" s="64"/>
      <c r="D33" s="65"/>
      <c r="E33" s="14"/>
      <c r="F33" s="20"/>
      <c r="G33" s="20"/>
      <c r="H33" s="20"/>
    </row>
    <row r="34" spans="1:8" ht="15">
      <c r="A34" s="47" t="s">
        <v>21</v>
      </c>
      <c r="B34" s="48"/>
      <c r="C34" s="48"/>
      <c r="D34" s="49"/>
      <c r="E34" s="28">
        <f>SUM(E35:E38)</f>
        <v>0</v>
      </c>
      <c r="F34" s="28">
        <f>SUM(F35:F38)</f>
        <v>0</v>
      </c>
      <c r="G34" s="28">
        <f>SUM(G35:G38)</f>
        <v>0</v>
      </c>
      <c r="H34" s="28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47" t="s">
        <v>14</v>
      </c>
      <c r="B39" s="48"/>
      <c r="C39" s="48"/>
      <c r="D39" s="49"/>
      <c r="E39" s="28"/>
      <c r="F39" s="28"/>
      <c r="G39" s="28"/>
      <c r="H39" s="28"/>
    </row>
    <row r="40" spans="1:8" ht="28.5" customHeight="1">
      <c r="A40" s="66" t="s">
        <v>26</v>
      </c>
      <c r="B40" s="67"/>
      <c r="C40" s="67"/>
      <c r="D40" s="68"/>
      <c r="E40" s="27">
        <f>E25+E30+E31+E34+E39</f>
        <v>2748181.35</v>
      </c>
      <c r="F40" s="27">
        <f>F25+F30+F31+F34+F39</f>
        <v>40366.869999999995</v>
      </c>
      <c r="G40" s="27">
        <f>G25+G30+G31+G34+G39</f>
        <v>56978.22</v>
      </c>
      <c r="H40" s="27">
        <f>H25+H30+H31+H34+H39</f>
        <v>22490.83</v>
      </c>
    </row>
    <row r="42" spans="1:8" ht="42.75" customHeight="1">
      <c r="A42" s="58" t="s">
        <v>31</v>
      </c>
      <c r="B42" s="58"/>
      <c r="C42" s="58"/>
      <c r="D42" s="58"/>
      <c r="E42" s="58"/>
      <c r="F42" s="58"/>
      <c r="G42" s="58"/>
      <c r="H42" s="58"/>
    </row>
    <row r="43" ht="15">
      <c r="A43" t="s">
        <v>39</v>
      </c>
    </row>
    <row r="45" spans="1:8" ht="25.5">
      <c r="A45" s="78" t="s">
        <v>3</v>
      </c>
      <c r="B45" s="79"/>
      <c r="C45" s="79"/>
      <c r="D45" s="80"/>
      <c r="E45" s="30" t="str">
        <f>CONCATENATE("Zor bizia ",B5,"/12/31")</f>
        <v>Zor bizia 2024/12/31</v>
      </c>
      <c r="F45" s="31" t="str">
        <f>CONCATENATE("urt-",B5+1)</f>
        <v>urt-2025</v>
      </c>
      <c r="G45" s="31" t="str">
        <f>CONCATENATE("ots-",B5+1)</f>
        <v>ots-2025</v>
      </c>
      <c r="H45" s="31" t="str">
        <f>CONCATENATE("mar-",B5+1)</f>
        <v>mar-2025</v>
      </c>
    </row>
    <row r="46" spans="1:8" ht="15">
      <c r="A46" s="47" t="s">
        <v>36</v>
      </c>
      <c r="B46" s="48"/>
      <c r="C46" s="48"/>
      <c r="D46" s="49"/>
      <c r="E46" s="28"/>
      <c r="F46" s="28"/>
      <c r="G46" s="28"/>
      <c r="H46" s="28"/>
    </row>
    <row r="47" spans="1:8" ht="15">
      <c r="A47" s="47" t="s">
        <v>27</v>
      </c>
      <c r="B47" s="48"/>
      <c r="C47" s="48"/>
      <c r="D47" s="49"/>
      <c r="E47" s="28">
        <f>SUM(E48:E51)</f>
        <v>0</v>
      </c>
      <c r="F47" s="28">
        <f>SUM(F48:F51)</f>
        <v>0</v>
      </c>
      <c r="G47" s="28">
        <f>SUM(G48:G51)</f>
        <v>0</v>
      </c>
      <c r="H47" s="28">
        <f>SUM(H48:H51)</f>
        <v>0</v>
      </c>
    </row>
    <row r="48" spans="1:8" ht="15">
      <c r="A48" s="50" t="s">
        <v>28</v>
      </c>
      <c r="B48" s="51"/>
      <c r="C48" s="51"/>
      <c r="D48" s="52"/>
      <c r="E48" s="7"/>
      <c r="F48" s="7"/>
      <c r="G48" s="7"/>
      <c r="H48" s="7"/>
    </row>
    <row r="49" spans="1:8" ht="15">
      <c r="A49" s="32" t="s">
        <v>30</v>
      </c>
      <c r="B49" s="33"/>
      <c r="C49" s="33"/>
      <c r="D49" s="34"/>
      <c r="E49" s="2"/>
      <c r="F49" s="2"/>
      <c r="G49" s="2"/>
      <c r="H49" s="2"/>
    </row>
    <row r="50" spans="1:8" ht="15">
      <c r="A50" s="32" t="s">
        <v>29</v>
      </c>
      <c r="B50" s="33"/>
      <c r="C50" s="33"/>
      <c r="D50" s="34"/>
      <c r="E50" s="2"/>
      <c r="F50" s="2"/>
      <c r="G50" s="2"/>
      <c r="H50" s="2"/>
    </row>
    <row r="51" spans="1:8" ht="15">
      <c r="A51" s="75" t="s">
        <v>34</v>
      </c>
      <c r="B51" s="76"/>
      <c r="C51" s="76"/>
      <c r="D51" s="77"/>
      <c r="E51" s="4"/>
      <c r="F51" s="4"/>
      <c r="G51" s="4"/>
      <c r="H51" s="4"/>
    </row>
  </sheetData>
  <sheetProtection/>
  <mergeCells count="42"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  <mergeCell ref="A40:D40"/>
    <mergeCell ref="A27:D27"/>
    <mergeCell ref="A28:D28"/>
    <mergeCell ref="A29:D29"/>
    <mergeCell ref="A30:D30"/>
    <mergeCell ref="B32:D32"/>
    <mergeCell ref="A18:D18"/>
    <mergeCell ref="A19:D19"/>
    <mergeCell ref="A34:D34"/>
    <mergeCell ref="A16:D16"/>
    <mergeCell ref="C33:D33"/>
    <mergeCell ref="A39:D39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Mikel Zubizarreta</cp:lastModifiedBy>
  <dcterms:created xsi:type="dcterms:W3CDTF">2016-05-04T08:50:33Z</dcterms:created>
  <dcterms:modified xsi:type="dcterms:W3CDTF">2024-02-22T12:18:51Z</dcterms:modified>
  <cp:category/>
  <cp:version/>
  <cp:contentType/>
  <cp:contentStatus/>
</cp:coreProperties>
</file>