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<sst xmlns="http://schemas.openxmlformats.org/spreadsheetml/2006/main" count="165" uniqueCount="38">
  <si>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TOKIKO ENTITATEAREN AURREKONTUA</t>
  </si>
  <si>
    <t>Langile eta ordainsari kopuruak</t>
  </si>
  <si>
    <t>Entitate edo Erakundearen izena:</t>
  </si>
  <si>
    <t>ZESTOA</t>
  </si>
  <si>
    <t>Ekitaldia:</t>
  </si>
  <si>
    <t>2023</t>
  </si>
  <si>
    <t>Udaltzaingoa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</si>
  <si>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</si>
  <si>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</si>
  <si>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</si>
  <si>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</si>
  <si>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</si>
  <si>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</si>
  <si>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</si>
  <si>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</si>
  <si>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</si>
  <si>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</si>
  <si>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</si>
  <si>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</si>
  <si>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</si>
  <si>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</si>
  <si>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</si>
  <si>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</si>
  <si>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</si>
  <si>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</si>
  <si>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</si>
  <si>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</si>
  <si>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</si>
  <si>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</si>
  <si>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</si>
  <si>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Gainerako gastu komunak</t>
  </si>
  <si>
    <t>Gastu komunak guztira</t>
  </si>
  <si>
    <t>Oharrak</t>
  </si>
  <si>
    <t>Gizarte laguntza</t>
  </si>
  <si>
    <t>Osasun sektorea</t>
  </si>
  <si>
    <t>Langile kopurua eta ordainsariak</t>
  </si>
  <si>
    <t>Hezkuntza</t>
  </si>
  <si>
    <t>Administrazio orokorra eta gainerako sektoreak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</si>
</sst>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 ;[RED]\-#,##0.00\ "/>
    <numFmt numFmtId="166" formatCode="0.00"/>
    <numFmt numFmtId="167" formatCode="#,##0.00"/>
    <numFmt numFmtId="168" formatCode="#,##0_ ;[RED]\-#,##0\ "/>
  </numFmts>
  <fonts count="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right"/>
    </xf>
    <xf numFmtId="164" fontId="0" fillId="4" borderId="0" xfId="0" applyFont="1" applyFill="1" applyBorder="1" applyAlignment="1">
      <alignment horizontal="left"/>
    </xf>
    <xf numFmtId="164" fontId="3" fillId="3" borderId="4" xfId="0" applyFont="1" applyFill="1" applyBorder="1" applyAlignment="1">
      <alignment/>
    </xf>
    <xf numFmtId="164" fontId="2" fillId="3" borderId="5" xfId="0" applyFont="1" applyFill="1" applyBorder="1" applyAlignment="1">
      <alignment horizontal="right"/>
    </xf>
    <xf numFmtId="164" fontId="0" fillId="4" borderId="6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3" fillId="5" borderId="8" xfId="0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4" fillId="5" borderId="8" xfId="0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4" fontId="1" fillId="2" borderId="8" xfId="0" applyFont="1" applyFill="1" applyBorder="1" applyAlignment="1">
      <alignment horizontal="center"/>
    </xf>
    <xf numFmtId="164" fontId="0" fillId="4" borderId="8" xfId="0" applyFont="1" applyFill="1" applyBorder="1" applyAlignment="1" applyProtection="1">
      <alignment horizontal="center" wrapText="1"/>
      <protection/>
    </xf>
    <xf numFmtId="164" fontId="0" fillId="0" borderId="8" xfId="0" applyFont="1" applyBorder="1" applyAlignment="1">
      <alignment/>
    </xf>
    <xf numFmtId="164" fontId="0" fillId="6" borderId="8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165" fontId="2" fillId="4" borderId="8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2" fillId="4" borderId="8" xfId="0" applyFont="1" applyFill="1" applyBorder="1" applyAlignment="1">
      <alignment/>
    </xf>
    <xf numFmtId="164" fontId="2" fillId="4" borderId="8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8" xfId="0" applyFont="1" applyBorder="1" applyAlignment="1">
      <alignment/>
    </xf>
    <xf numFmtId="164" fontId="2" fillId="4" borderId="8" xfId="0" applyFont="1" applyFill="1" applyBorder="1" applyAlignment="1">
      <alignment/>
    </xf>
    <xf numFmtId="164" fontId="0" fillId="6" borderId="8" xfId="0" applyFill="1" applyBorder="1" applyAlignment="1">
      <alignment/>
    </xf>
    <xf numFmtId="168" fontId="4" fillId="5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F21" sqref="F2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2</v>
      </c>
    </row>
    <row r="10" spans="3:5" ht="12.75">
      <c r="C10" s="11" t="s">
        <v>8</v>
      </c>
      <c r="D10" s="11"/>
      <c r="E10" s="13">
        <f>G21+D29</f>
        <v>87191.8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4.25">
      <c r="A16" s="16" t="s">
        <v>19</v>
      </c>
      <c r="B16" s="17"/>
      <c r="C16" s="20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4.2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4.25">
      <c r="A20" s="16" t="s">
        <v>23</v>
      </c>
      <c r="B20" s="17">
        <v>2</v>
      </c>
      <c r="C20" s="18">
        <f>+2358.19*2*14</f>
        <v>66029.32</v>
      </c>
      <c r="D20" s="18"/>
      <c r="E20" s="18"/>
      <c r="F20" s="18"/>
      <c r="G20" s="19">
        <f>SUM(C20:F20)</f>
        <v>66029.32</v>
      </c>
    </row>
    <row r="21" spans="1:7" ht="14.25">
      <c r="A21" s="21" t="s">
        <v>24</v>
      </c>
      <c r="B21" s="22">
        <f>SUM(B15:B20)</f>
        <v>2</v>
      </c>
      <c r="C21" s="19">
        <f>SUM(C15:C20)</f>
        <v>66029.32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SUM(G15:G20)</f>
        <v>66029.32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3"/>
    </row>
    <row r="26" spans="1:4" ht="12.75">
      <c r="A26" s="24" t="s">
        <v>28</v>
      </c>
      <c r="B26" s="24"/>
      <c r="C26" s="24"/>
      <c r="D26" s="18">
        <v>0</v>
      </c>
    </row>
    <row r="27" spans="1:4" ht="12.75">
      <c r="A27" s="24" t="s">
        <v>29</v>
      </c>
      <c r="B27" s="24"/>
      <c r="C27" s="24"/>
      <c r="D27" s="18">
        <f>+881.77*12*2</f>
        <v>21162.48</v>
      </c>
    </row>
    <row r="28" spans="1:4" ht="12.75">
      <c r="A28" s="24" t="s">
        <v>30</v>
      </c>
      <c r="B28" s="24"/>
      <c r="C28" s="24"/>
      <c r="D28" s="18">
        <v>0</v>
      </c>
    </row>
    <row r="29" spans="1:4" ht="12.75">
      <c r="A29" s="25" t="s">
        <v>31</v>
      </c>
      <c r="B29" s="25"/>
      <c r="C29" s="25"/>
      <c r="D29" s="19">
        <f>SUM(D26:D28)</f>
        <v>21162.48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C18" sqref="C18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33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8</v>
      </c>
    </row>
    <row r="10" spans="3:5" ht="12.75">
      <c r="C10" s="11" t="s">
        <v>8</v>
      </c>
      <c r="D10" s="11"/>
      <c r="E10" s="13">
        <f>G21+D29</f>
        <v>428714.17999999993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>
        <v>1</v>
      </c>
      <c r="C16" s="18">
        <f>+3014.82*14</f>
        <v>42207.48</v>
      </c>
      <c r="D16" s="18"/>
      <c r="E16" s="18"/>
      <c r="F16" s="18"/>
      <c r="G16" s="19">
        <f>SUM(C16:F16)</f>
        <v>42207.48</v>
      </c>
    </row>
    <row r="17" spans="1:7" ht="12.75">
      <c r="A17" s="16" t="s">
        <v>20</v>
      </c>
      <c r="B17" s="17">
        <v>2</v>
      </c>
      <c r="C17" s="18">
        <f>+(1913.02+3123.43)*14</f>
        <v>70510.3</v>
      </c>
      <c r="D17" s="18">
        <v>0</v>
      </c>
      <c r="E17" s="18"/>
      <c r="F17" s="18"/>
      <c r="G17" s="19">
        <f>SUM(C17:F17)</f>
        <v>70510.3</v>
      </c>
    </row>
    <row r="18" spans="1:7" ht="12.75">
      <c r="A18" s="16" t="s">
        <v>21</v>
      </c>
      <c r="B18" s="17">
        <v>4</v>
      </c>
      <c r="C18" s="18">
        <f>+(2089.09+1663.26+2435.49+23950.54)*14-200000</f>
        <v>221937.32</v>
      </c>
      <c r="D18" s="18">
        <v>0</v>
      </c>
      <c r="E18" s="18"/>
      <c r="F18" s="18"/>
      <c r="G18" s="19">
        <f>SUM(C18:F18)</f>
        <v>221937.32</v>
      </c>
    </row>
    <row r="19" spans="1:7" ht="12.75">
      <c r="A19" s="16" t="s">
        <v>22</v>
      </c>
      <c r="B19" s="17">
        <v>1</v>
      </c>
      <c r="C19" s="18">
        <f>+1357.9*14</f>
        <v>19010.600000000002</v>
      </c>
      <c r="D19" s="18"/>
      <c r="E19" s="18"/>
      <c r="F19" s="18"/>
      <c r="G19" s="19">
        <f>SUM(C19:F19)</f>
        <v>19010.600000000002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1" t="s">
        <v>24</v>
      </c>
      <c r="B21" s="22">
        <f>SUM(B15:B20)</f>
        <v>8</v>
      </c>
      <c r="C21" s="19">
        <f>SUM(C15:C20)</f>
        <v>353665.69999999995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353665.69999999995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3"/>
    </row>
    <row r="26" spans="1:4" ht="12.75">
      <c r="A26" s="24" t="s">
        <v>28</v>
      </c>
      <c r="B26" s="24"/>
      <c r="C26" s="24"/>
      <c r="D26" s="18">
        <v>0</v>
      </c>
    </row>
    <row r="27" spans="1:4" ht="12.75">
      <c r="A27" s="24" t="s">
        <v>29</v>
      </c>
      <c r="B27" s="24"/>
      <c r="C27" s="24"/>
      <c r="D27" s="18">
        <f>+(781.13+526.76+621.96+581.2+688.34+985.01+1150.23+919.41)*12</f>
        <v>75048.48000000001</v>
      </c>
    </row>
    <row r="28" spans="1:4" ht="12.75">
      <c r="A28" s="24" t="s">
        <v>30</v>
      </c>
      <c r="B28" s="24"/>
      <c r="C28" s="24"/>
      <c r="D28" s="18">
        <v>0</v>
      </c>
    </row>
    <row r="29" spans="1:4" ht="12.75">
      <c r="A29" s="25" t="s">
        <v>31</v>
      </c>
      <c r="B29" s="25"/>
      <c r="C29" s="25"/>
      <c r="D29" s="19">
        <f>SUM(D26:D28)</f>
        <v>75048.48000000001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34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1" t="s">
        <v>24</v>
      </c>
      <c r="B21" s="22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3"/>
    </row>
    <row r="26" spans="1:4" ht="12.75">
      <c r="A26" s="24" t="s">
        <v>28</v>
      </c>
      <c r="B26" s="24"/>
      <c r="C26" s="24"/>
      <c r="D26" s="18">
        <v>0</v>
      </c>
    </row>
    <row r="27" spans="1:4" ht="12.75">
      <c r="A27" s="24" t="s">
        <v>29</v>
      </c>
      <c r="B27" s="24"/>
      <c r="C27" s="24"/>
      <c r="D27" s="18">
        <v>0</v>
      </c>
    </row>
    <row r="28" spans="1:4" ht="12.75">
      <c r="A28" s="24" t="s">
        <v>30</v>
      </c>
      <c r="B28" s="24"/>
      <c r="C28" s="24"/>
      <c r="D28" s="18">
        <v>0</v>
      </c>
    </row>
    <row r="29" spans="1:4" ht="12.75">
      <c r="A29" s="25" t="s">
        <v>31</v>
      </c>
      <c r="B29" s="25"/>
      <c r="C29" s="25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25.421875" style="0" customWidth="1"/>
    <col min="2" max="2" width="11.0039062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36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12">
        <f>B21</f>
        <v>0</v>
      </c>
    </row>
    <row r="10" spans="3:5" ht="12.75">
      <c r="C10" s="11" t="s">
        <v>8</v>
      </c>
      <c r="D10" s="11"/>
      <c r="E10" s="13">
        <f>G21+D29</f>
        <v>0</v>
      </c>
    </row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2.75">
      <c r="A15" s="16" t="s">
        <v>18</v>
      </c>
      <c r="B15" s="17"/>
      <c r="C15" s="18">
        <v>0</v>
      </c>
      <c r="D15" s="18"/>
      <c r="E15" s="18"/>
      <c r="F15" s="18"/>
      <c r="G15" s="19">
        <f>SUM(C15:F15)</f>
        <v>0</v>
      </c>
    </row>
    <row r="16" spans="1:7" ht="12.7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2.75">
      <c r="A17" s="16" t="s">
        <v>20</v>
      </c>
      <c r="B17" s="17"/>
      <c r="C17" s="18">
        <v>0</v>
      </c>
      <c r="D17" s="18">
        <v>0</v>
      </c>
      <c r="E17" s="18"/>
      <c r="F17" s="18"/>
      <c r="G17" s="19">
        <f>SUM(C17:F17)</f>
        <v>0</v>
      </c>
    </row>
    <row r="18" spans="1:7" ht="12.75">
      <c r="A18" s="16" t="s">
        <v>21</v>
      </c>
      <c r="B18" s="17"/>
      <c r="C18" s="18">
        <v>0</v>
      </c>
      <c r="D18" s="18">
        <v>0</v>
      </c>
      <c r="E18" s="18"/>
      <c r="F18" s="18"/>
      <c r="G18" s="19">
        <f>SUM(C18:F18)</f>
        <v>0</v>
      </c>
    </row>
    <row r="19" spans="1:7" ht="12.75">
      <c r="A19" s="16" t="s">
        <v>22</v>
      </c>
      <c r="B19" s="17"/>
      <c r="C19" s="18">
        <v>0</v>
      </c>
      <c r="D19" s="18"/>
      <c r="E19" s="18"/>
      <c r="F19" s="18"/>
      <c r="G19" s="19">
        <f>SUM(C19:F19)</f>
        <v>0</v>
      </c>
    </row>
    <row r="20" spans="1:7" ht="12.7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2.75">
      <c r="A21" s="21" t="s">
        <v>24</v>
      </c>
      <c r="B21" s="22">
        <f>SUM(B15:B20)</f>
        <v>0</v>
      </c>
      <c r="C21" s="19">
        <f>SUM(C15:C20)</f>
        <v>0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0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3"/>
    </row>
    <row r="26" spans="1:4" ht="12.75">
      <c r="A26" s="24" t="s">
        <v>28</v>
      </c>
      <c r="B26" s="24"/>
      <c r="C26" s="24"/>
      <c r="D26" s="18">
        <v>0</v>
      </c>
    </row>
    <row r="27" spans="1:4" ht="12.75">
      <c r="A27" s="24" t="s">
        <v>29</v>
      </c>
      <c r="B27" s="24"/>
      <c r="C27" s="24"/>
      <c r="D27" s="18">
        <v>0</v>
      </c>
    </row>
    <row r="28" spans="1:4" ht="12.75">
      <c r="A28" s="24" t="s">
        <v>30</v>
      </c>
      <c r="B28" s="24"/>
      <c r="C28" s="24"/>
      <c r="D28" s="18">
        <v>0</v>
      </c>
    </row>
    <row r="29" spans="1:4" ht="12.75">
      <c r="A29" s="25" t="s">
        <v>31</v>
      </c>
      <c r="B29" s="25"/>
      <c r="C29" s="25"/>
      <c r="D29" s="19">
        <f>SUM(D26:D28)</f>
        <v>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workbookViewId="0" topLeftCell="A1">
      <selection activeCell="G10" sqref="G10"/>
    </sheetView>
  </sheetViews>
  <sheetFormatPr defaultColWidth="10.28125" defaultRowHeight="12.75"/>
  <cols>
    <col min="1" max="1" width="25.421875" style="0" customWidth="1"/>
    <col min="2" max="2" width="10.421875" style="0" customWidth="1"/>
    <col min="3" max="7" width="15.28125" style="0" customWidth="1"/>
    <col min="8" max="16384" width="11.0039062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3"/>
      <c r="C4" s="4" t="s">
        <v>3</v>
      </c>
      <c r="D4" s="4"/>
      <c r="E4" s="4"/>
      <c r="F4" s="4"/>
      <c r="G4" s="5"/>
    </row>
    <row r="5" spans="1:7" ht="12.75">
      <c r="A5" s="6" t="s">
        <v>4</v>
      </c>
      <c r="B5" s="6"/>
      <c r="C5" s="7" t="s">
        <v>5</v>
      </c>
      <c r="D5" s="8"/>
      <c r="E5" s="9"/>
      <c r="F5" s="9"/>
      <c r="G5" s="9"/>
    </row>
    <row r="7" spans="1:7" ht="12.75">
      <c r="A7" s="10" t="s">
        <v>37</v>
      </c>
      <c r="B7" s="10"/>
      <c r="C7" s="10"/>
      <c r="D7" s="10"/>
      <c r="E7" s="10"/>
      <c r="F7" s="10"/>
      <c r="G7" s="10"/>
    </row>
    <row r="9" spans="3:5" ht="12.75">
      <c r="C9" s="11" t="s">
        <v>7</v>
      </c>
      <c r="D9" s="11"/>
      <c r="E9" s="27">
        <f>B21</f>
        <v>37</v>
      </c>
    </row>
    <row r="10" spans="3:5" ht="14.25">
      <c r="C10" s="11" t="s">
        <v>8</v>
      </c>
      <c r="D10" s="11"/>
      <c r="E10" s="13">
        <f>G21+D29</f>
        <v>1569611.08</v>
      </c>
    </row>
    <row r="11" ht="14.25"/>
    <row r="12" spans="1:7" ht="15.75">
      <c r="A12" s="14" t="s">
        <v>9</v>
      </c>
      <c r="B12" s="14"/>
      <c r="C12" s="14"/>
      <c r="D12" s="14"/>
      <c r="E12" s="14"/>
      <c r="F12" s="14"/>
      <c r="G12" s="14"/>
    </row>
    <row r="13" spans="1:7" ht="12.75" customHeight="1">
      <c r="A13" s="15" t="s">
        <v>10</v>
      </c>
      <c r="B13" s="15" t="s">
        <v>11</v>
      </c>
      <c r="C13" s="15" t="s">
        <v>12</v>
      </c>
      <c r="D13" s="15"/>
      <c r="E13" s="15"/>
      <c r="F13" s="15"/>
      <c r="G13" s="15"/>
    </row>
    <row r="14" spans="1:7" ht="25.5">
      <c r="A14" s="15"/>
      <c r="B14" s="15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</row>
    <row r="15" spans="1:7" ht="14.25">
      <c r="A15" s="16" t="s">
        <v>18</v>
      </c>
      <c r="B15" s="17">
        <v>1</v>
      </c>
      <c r="C15" s="18">
        <f>+50000-Udaltzaingoa!C15-'Gizarte laguntza'!C15-Osasuna!C15-Hezkuntza!C15</f>
        <v>50000</v>
      </c>
      <c r="D15" s="18"/>
      <c r="E15" s="18"/>
      <c r="F15" s="18"/>
      <c r="G15" s="19">
        <f>SUM(C15:F15)</f>
        <v>50000</v>
      </c>
    </row>
    <row r="16" spans="1:7" ht="14.25">
      <c r="A16" s="16" t="s">
        <v>19</v>
      </c>
      <c r="B16" s="17"/>
      <c r="C16" s="18">
        <v>0</v>
      </c>
      <c r="D16" s="18"/>
      <c r="E16" s="18"/>
      <c r="F16" s="18"/>
      <c r="G16" s="19">
        <f>SUM(C16:F16)</f>
        <v>0</v>
      </c>
    </row>
    <row r="17" spans="1:7" ht="14.25">
      <c r="A17" s="16" t="s">
        <v>20</v>
      </c>
      <c r="B17" s="17">
        <v>26</v>
      </c>
      <c r="C17" s="18">
        <f>+1018000-Udaltzaingoa!C17-'Gizarte laguntza'!C17-Osasuna!C17-Hezkuntza!C17-299401.38</f>
        <v>648088.32</v>
      </c>
      <c r="D17" s="18">
        <v>0</v>
      </c>
      <c r="E17" s="18"/>
      <c r="F17" s="18"/>
      <c r="G17" s="19">
        <f>SUM(C17:F17)</f>
        <v>648088.32</v>
      </c>
    </row>
    <row r="18" spans="1:7" ht="14.25">
      <c r="A18" s="16" t="s">
        <v>21</v>
      </c>
      <c r="B18" s="17">
        <v>5</v>
      </c>
      <c r="C18" s="18">
        <f>+159000-Udaltzaingoa!C18-'Gizarte laguntza'!C18+200000</f>
        <v>137062.68</v>
      </c>
      <c r="D18" s="18">
        <v>0</v>
      </c>
      <c r="E18" s="18"/>
      <c r="F18" s="18"/>
      <c r="G18" s="19">
        <f>SUM(C18:F18)</f>
        <v>137062.68</v>
      </c>
    </row>
    <row r="19" spans="1:7" ht="14.25">
      <c r="A19" s="16" t="s">
        <v>22</v>
      </c>
      <c r="B19" s="17">
        <v>5</v>
      </c>
      <c r="C19" s="18">
        <f>+360000-Udaltzaingoa!C20-'Gizarte laguntza'!C19</f>
        <v>274960.08</v>
      </c>
      <c r="D19" s="18"/>
      <c r="E19" s="18"/>
      <c r="F19" s="18"/>
      <c r="G19" s="19">
        <f>SUM(C19:F19)</f>
        <v>274960.08</v>
      </c>
    </row>
    <row r="20" spans="1:7" ht="14.25">
      <c r="A20" s="16" t="s">
        <v>23</v>
      </c>
      <c r="B20" s="17"/>
      <c r="C20" s="18">
        <v>0</v>
      </c>
      <c r="D20" s="18"/>
      <c r="E20" s="18"/>
      <c r="F20" s="18"/>
      <c r="G20" s="19">
        <f>SUM(C20:F20)</f>
        <v>0</v>
      </c>
    </row>
    <row r="21" spans="1:7" ht="14.25">
      <c r="A21" s="21" t="s">
        <v>24</v>
      </c>
      <c r="B21" s="22">
        <f>SUM(B15:B20)</f>
        <v>37</v>
      </c>
      <c r="C21" s="19">
        <f>SUM(C15:C20)</f>
        <v>1110111.08</v>
      </c>
      <c r="D21" s="19">
        <f>SUM(D15:D20)</f>
        <v>0</v>
      </c>
      <c r="E21" s="19">
        <f>SUM(E15:E20)</f>
        <v>0</v>
      </c>
      <c r="F21" s="19">
        <f>SUM(F15:F20)</f>
        <v>0</v>
      </c>
      <c r="G21" s="19">
        <f>SUM(C21:F21)</f>
        <v>1110111.08</v>
      </c>
    </row>
    <row r="24" spans="1:4" ht="15.75">
      <c r="A24" s="14" t="s">
        <v>25</v>
      </c>
      <c r="B24" s="14"/>
      <c r="C24" s="14"/>
      <c r="D24" s="14"/>
    </row>
    <row r="25" spans="1:5" ht="12.75" customHeight="1">
      <c r="A25" s="15" t="s">
        <v>26</v>
      </c>
      <c r="B25" s="15"/>
      <c r="C25" s="15"/>
      <c r="D25" s="15" t="s">
        <v>27</v>
      </c>
      <c r="E25" s="23"/>
    </row>
    <row r="26" spans="1:4" ht="12.75">
      <c r="A26" s="24" t="s">
        <v>28</v>
      </c>
      <c r="B26" s="24"/>
      <c r="C26" s="24"/>
      <c r="D26" s="18">
        <v>0</v>
      </c>
    </row>
    <row r="27" spans="1:4" ht="12.75">
      <c r="A27" s="24" t="s">
        <v>29</v>
      </c>
      <c r="B27" s="24"/>
      <c r="C27" s="24"/>
      <c r="D27" s="18">
        <v>459500</v>
      </c>
    </row>
    <row r="28" spans="1:4" ht="12.75">
      <c r="A28" s="24" t="s">
        <v>30</v>
      </c>
      <c r="B28" s="24"/>
      <c r="C28" s="24"/>
      <c r="D28" s="18">
        <v>0</v>
      </c>
    </row>
    <row r="29" spans="1:4" ht="12.75">
      <c r="A29" s="25" t="s">
        <v>31</v>
      </c>
      <c r="B29" s="25"/>
      <c r="C29" s="25"/>
      <c r="D29" s="19">
        <f>SUM(D26:D28)</f>
        <v>459500</v>
      </c>
    </row>
    <row r="31" spans="1:7" ht="15.75">
      <c r="A31" s="14" t="s">
        <v>32</v>
      </c>
      <c r="B31" s="14"/>
      <c r="C31" s="14"/>
      <c r="D31" s="14"/>
      <c r="E31" s="14"/>
      <c r="F31" s="14"/>
      <c r="G31" s="14"/>
    </row>
    <row r="32" spans="1:7" ht="58.5" customHeight="1">
      <c r="A32" s="26"/>
      <c r="B32" s="26"/>
      <c r="C32" s="26"/>
      <c r="D32" s="26"/>
      <c r="E32" s="26"/>
      <c r="F32" s="26"/>
      <c r="G32" s="26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24:D24"/>
    <mergeCell ref="A25:C25"/>
    <mergeCell ref="A26:C26"/>
    <mergeCell ref="A27:C27"/>
    <mergeCell ref="A28:C28"/>
    <mergeCell ref="A29:C29"/>
    <mergeCell ref="A31:G31"/>
    <mergeCell ref="A32:G32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Roman,Erregularra"&amp;12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/>
  <dcterms:created xsi:type="dcterms:W3CDTF">2021-11-12T11:13:03Z</dcterms:created>
  <dcterms:modified xsi:type="dcterms:W3CDTF">2023-02-22T11:38:20Z</dcterms:modified>
  <cp:category/>
  <cp:version/>
  <cp:contentType/>
  <cp:contentStatus/>
  <cp:revision>2</cp:revision>
</cp:coreProperties>
</file>