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<sst xmlns="http://schemas.openxmlformats.org/spreadsheetml/2006/main" count="23" uniqueCount="20">
  <si>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</si>
  <si>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</si>
  <si>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</si>
  <si>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</si>
  <si>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</si>
  <si>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</si>
  <si>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</si>
  <si>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</si>
  <si>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</si>
  <si>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</si>
  <si>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</si>
  <si>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</si>
  <si>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</si>
  <si>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2024</t>
  </si>
  <si>
    <t>Hiruhilabetea 1</t>
  </si>
  <si>
    <t>63</t>
  </si>
  <si>
    <t>563</t>
  </si>
  <si>
    <t>OIARTZUNGO UDAL IKASTOLA PARTZUERGOA</t>
  </si>
  <si>
    <t>363</t>
  </si>
  <si>
    <t>OIARTZUNGO TURISMO AUKERAK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</si>
</sst>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i/>
      <sz val="11"/>
      <color rgb="FF7F7F7F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9C0006"/>
      <name val="Aptos Narrow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57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  <font>
      <sz val="11"/>
      <color rgb="FF3F3F76"/>
      <name val="Aptos Narrow"/>
      <family val="2"/>
    </font>
    <font>
      <sz val="18"/>
      <color theme="3"/>
      <name val="Aptos Display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51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51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  <xf numFmtId="4" fontId="0" fillId="0" borderId="19" xfId="0" applyNumberFormat="1" applyFont="1" applyBorder="1" applyAlignment="1">
      <alignment wrapText="1"/>
    </xf>
    <xf numFmtId="4" fontId="0" fillId="0" borderId="23" xfId="0" applyNumberFormat="1" applyFont="1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P21" sqref="P21"/>
    </sheetView>
  </sheetViews>
  <sheetFormatPr defaultColWidth="9.140625" defaultRowHeight="12.75" customHeight="1"/>
  <cols>
    <col min="1" max="1" width="8.421875" style="0" customWidth="1"/>
    <col min="2" max="4" width="11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  <col min="11" max="16384" width="11.42187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9.3455</v>
      </c>
      <c r="F11" s="20">
        <v>2721785</v>
      </c>
      <c r="G11" s="19">
        <v>4.2983</v>
      </c>
      <c r="H11" s="20">
        <v>41141.51</v>
      </c>
      <c r="I11" s="23">
        <v>9.2703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48">
        <v>19.27</v>
      </c>
      <c r="F12" s="20">
        <v>21261.87</v>
      </c>
      <c r="G12" s="48">
        <v>81.8</v>
      </c>
      <c r="H12" s="20">
        <v>3248.03</v>
      </c>
      <c r="I12" s="49">
        <f>IF(H12=0,E12,(E12*F12+G12*H12)/(F12+H12))</f>
        <v>27.556419605955146</v>
      </c>
      <c r="J12" s="15"/>
    </row>
    <row r="13" spans="1:10" ht="12.75" customHeight="1">
      <c r="A13" s="25" t="s">
        <v>18</v>
      </c>
      <c r="B13" s="26" t="s">
        <v>19</v>
      </c>
      <c r="C13" s="26"/>
      <c r="D13" s="27"/>
      <c r="E13" s="19">
        <v>16.82</v>
      </c>
      <c r="F13" s="20">
        <v>10075.93</v>
      </c>
      <c r="G13" s="19">
        <v>12.58</v>
      </c>
      <c r="H13" s="20">
        <v>8291.03</v>
      </c>
      <c r="I13" s="23">
        <v>14.906</v>
      </c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9.449500434561072</v>
      </c>
      <c r="F19" s="22">
        <f>SUM(F11:F18)</f>
        <v>2753122.8000000003</v>
      </c>
      <c r="G19" s="21">
        <f>IF(H19=0,0,(G11*H11+G12*H12+G13*H13+G14*H14+G15*H15+G16*H16+G17*H17+G18*H18)/H19)</f>
        <v>10.38008062238127</v>
      </c>
      <c r="H19" s="22">
        <f>SUM(H11:H18)</f>
        <v>52680.57</v>
      </c>
      <c r="I19" s="24">
        <f>IF(F19=0,G19,IF(H19=0,E19,(E19*F19+G19*H19)/(F19+H19)))</f>
        <v>9.466972612137463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Mariaje Otaegi</cp:lastModifiedBy>
  <cp:lastPrinted>2014-12-11T08:48:52Z</cp:lastPrinted>
  <dcterms:created xsi:type="dcterms:W3CDTF">2014-12-03T09:08:58Z</dcterms:created>
  <dcterms:modified xsi:type="dcterms:W3CDTF">2024-04-25T12:08:36Z</dcterms:modified>
  <cp:category/>
  <cp:version/>
  <cp:contentType/>
  <cp:contentStatus/>
</cp:coreProperties>
</file>