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<sst xmlns="http://schemas.openxmlformats.org/spreadsheetml/2006/main" count="119" uniqueCount="118">
  <si>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</si>
  <si>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</si>
  <si>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</si>
  <si>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</si>
  <si>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</si>
  <si>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</si>
  <si>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</si>
  <si>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</si>
  <si>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</si>
  <si>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</si>
  <si>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</si>
  <si>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</si>
  <si>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MUTRIKU</t>
  </si>
  <si>
    <t>2022</t>
  </si>
  <si>
    <t>0200.626.01.920.00</t>
  </si>
  <si>
    <t>Informazio-prozesuetarako ekipoak</t>
  </si>
  <si>
    <t>0200.644.01.920.00</t>
  </si>
  <si>
    <t>Gastuak aplikazio informatikoetan</t>
  </si>
  <si>
    <t>0400.623.01.337.00</t>
  </si>
  <si>
    <t>Gizarte zerbitzuen garapena</t>
  </si>
  <si>
    <t>0500.629.01.323.00</t>
  </si>
  <si>
    <t>Ikastolako kanpo eremua</t>
  </si>
  <si>
    <t>0500.629.02.321.00</t>
  </si>
  <si>
    <t>Haurtzaindegiaren egokitzapena</t>
  </si>
  <si>
    <t>0600.600.01.150.00</t>
  </si>
  <si>
    <t>Udal ondareko lurzoruaren erosketa</t>
  </si>
  <si>
    <t>0600.600.02.150.00</t>
  </si>
  <si>
    <t>Lur publikoen erosketa</t>
  </si>
  <si>
    <t>0600.600.02.153.21</t>
  </si>
  <si>
    <t>Brigadaren lokalaren erosketa</t>
  </si>
  <si>
    <t>0600.601.01.134.00</t>
  </si>
  <si>
    <t>Igogailuaren proiektua</t>
  </si>
  <si>
    <t>0600.601.01.134.02</t>
  </si>
  <si>
    <t>Semaforoak (Pikupe auzoa, Iriagirre)</t>
  </si>
  <si>
    <t>0600.601.01.153.30</t>
  </si>
  <si>
    <t>Jolasgunea moilan</t>
  </si>
  <si>
    <t>0600.601.01.442.00</t>
  </si>
  <si>
    <t>Markesinak</t>
  </si>
  <si>
    <t>0600.601.01.459.00</t>
  </si>
  <si>
    <t>Iriagirreko urbanizazioa eta igogailua</t>
  </si>
  <si>
    <t>0600.622.01.134.01</t>
  </si>
  <si>
    <t>Jose Maria Alzibar igogailua</t>
  </si>
  <si>
    <t>0600.622.01.153.20</t>
  </si>
  <si>
    <t>Irisgarritasuna</t>
  </si>
  <si>
    <t>0600.622.01.459.00</t>
  </si>
  <si>
    <t>Deba ibaiaren gaineko zubiaren konponket</t>
  </si>
  <si>
    <t>0600.622.02.151.00</t>
  </si>
  <si>
    <t>Egaña Pilotalekuaren Estalkia</t>
  </si>
  <si>
    <t>0600.622.02.151.01</t>
  </si>
  <si>
    <t>Dentici Gunearen Berristapen lanak</t>
  </si>
  <si>
    <t>0600.622.02.151.02</t>
  </si>
  <si>
    <t>Komentuko Teilatuaren Konponketa</t>
  </si>
  <si>
    <t>0600.622.03.153.20</t>
  </si>
  <si>
    <t>Energia eraginkortasuna gauzatzeko lanak</t>
  </si>
  <si>
    <t>0600.622.03.450.01</t>
  </si>
  <si>
    <t>Urazamendiko lursailen konponketa</t>
  </si>
  <si>
    <t>0600.622.04.133.00</t>
  </si>
  <si>
    <t>Landa guneko inbertsioak</t>
  </si>
  <si>
    <t>0600.623.02.150.00</t>
  </si>
  <si>
    <t>Instalakuntza elektrikoak</t>
  </si>
  <si>
    <t>0600.624.03.134.00</t>
  </si>
  <si>
    <t>Kotxe elektrikoen kargadoreak</t>
  </si>
  <si>
    <t>0600.625.01.153.30</t>
  </si>
  <si>
    <t>Iragarki panelak</t>
  </si>
  <si>
    <t>0600.629.01.425.00</t>
  </si>
  <si>
    <t>Energia Berriztagarriak Udal Eraikinetan</t>
  </si>
  <si>
    <t>0600.643.01.151.00</t>
  </si>
  <si>
    <t>Hirig jarduketak (arau berrikusketa)</t>
  </si>
  <si>
    <t>0600.643.01.152.20</t>
  </si>
  <si>
    <t>Etxe hutsen zahar berritze plana</t>
  </si>
  <si>
    <t>0600.643.01.462.00</t>
  </si>
  <si>
    <t>Azterlanak eta proiektuak</t>
  </si>
  <si>
    <t>0600.643.02.151.00</t>
  </si>
  <si>
    <t>Egaña pilotalekuaren proiektuaren jarrai</t>
  </si>
  <si>
    <t>0600.643.03.151.00</t>
  </si>
  <si>
    <t>Komenduko teilatuaren proiektua</t>
  </si>
  <si>
    <t>0600.692.01.153.10</t>
  </si>
  <si>
    <t>Herri bideak</t>
  </si>
  <si>
    <t>0700.623.02.161.00</t>
  </si>
  <si>
    <t>Ur hornidura</t>
  </si>
  <si>
    <t>0900.625.01.164.00</t>
  </si>
  <si>
    <t>Hilobiak eta kolunbarioak</t>
  </si>
  <si>
    <t>1000.622.02.332.10</t>
  </si>
  <si>
    <t>Eraikinen egokitzapena</t>
  </si>
  <si>
    <t>1000.628.01.332.10</t>
  </si>
  <si>
    <t>Liburutegiko liburuen erosketa</t>
  </si>
  <si>
    <t>1000.628.02.332.20</t>
  </si>
  <si>
    <t>Artxibo Historikoa</t>
  </si>
  <si>
    <t>1000.629.01.326.00</t>
  </si>
  <si>
    <t>Musika eskolarako ekipamendua</t>
  </si>
  <si>
    <t>1000.629.01.338.00</t>
  </si>
  <si>
    <t>musika bandaren ekipamendua</t>
  </si>
  <si>
    <t>1100.622.01.342.00</t>
  </si>
  <si>
    <t>Polikiroldegia egokitzea</t>
  </si>
  <si>
    <t>1100.622.02.341.00</t>
  </si>
  <si>
    <t>Itsas gaietarako lokala</t>
  </si>
  <si>
    <t>1100.622.02.342.00</t>
  </si>
  <si>
    <t>Kirol instalakuntzetarako inbertsioak</t>
  </si>
  <si>
    <t>1100.623.02.342.00</t>
  </si>
  <si>
    <t>Futbol zelaiko argiteria</t>
  </si>
  <si>
    <t>1100.625.01.342.00</t>
  </si>
  <si>
    <t>Kirol materialen erosketa</t>
  </si>
  <si>
    <t>1200.623.01.153.40</t>
  </si>
  <si>
    <t>Brigadarentzako makinaria berria</t>
  </si>
  <si>
    <t>1200.623.02.150.00</t>
  </si>
  <si>
    <t>Bizitza lerroak</t>
  </si>
  <si>
    <t>1200.624.01.153.40</t>
  </si>
  <si>
    <t>Ibilgailu berriak (brigadarentzat)</t>
  </si>
  <si>
    <t>1500.602.01.333.00</t>
  </si>
  <si>
    <t>Itsas ondarea- Bentalekua eraberritzea</t>
  </si>
  <si>
    <t>1500.602.01.336.00</t>
  </si>
  <si>
    <t>Arkugain, Elementu Historikoen berreskur</t>
  </si>
  <si>
    <t>1500.622.02.333.00</t>
  </si>
  <si>
    <t>Arkugain bulegoen egokitzapena</t>
  </si>
  <si>
    <t>1500.623.02.152.20</t>
  </si>
  <si>
    <t>Arkugain biltegia + Coworking</t>
  </si>
  <si>
    <t>1500.692.01.133.00</t>
  </si>
  <si>
    <t>Ondabarron karabana parkiña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</si>
</sst>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6" xfId="0" applyFont="1" applyFill="1" applyBorder="1" applyAlignment="1" applyProtection="1">
      <alignment horizontal="center" wrapText="1"/>
      <protection/>
    </xf>
    <xf numFmtId="0" fontId="21" fillId="17" borderId="17" xfId="0" applyFont="1" applyFill="1" applyBorder="1" applyAlignment="1" applyProtection="1">
      <alignment horizontal="center" wrapText="1"/>
      <protection/>
    </xf>
    <xf numFmtId="0" fontId="24" fillId="18" borderId="18" xfId="0" applyFont="1" applyFill="1" applyBorder="1" applyAlignment="1">
      <alignment horizontal="right"/>
    </xf>
    <xf numFmtId="0" fontId="24" fillId="18" borderId="19" xfId="0" applyFont="1" applyFill="1" applyBorder="1" applyAlignment="1">
      <alignment horizontal="right"/>
    </xf>
    <xf numFmtId="0" fontId="25" fillId="17" borderId="0" xfId="0" applyFont="1" applyFill="1" applyBorder="1" applyAlignment="1">
      <alignment horizontal="left"/>
    </xf>
    <xf numFmtId="0" fontId="25" fillId="17" borderId="12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20" xfId="0" applyBorder="1" applyAlignment="1">
      <alignment horizontal="center"/>
    </xf>
    <xf numFmtId="0" fontId="0" fillId="6" borderId="0" xfId="0" applyAlignment="1">
      <alignment/>
    </xf>
    <xf numFmtId="0" fontId="0" fillId="6" borderId="20" xfId="0" applyBorder="1" applyAlignment="1">
      <alignment/>
    </xf>
    <xf numFmtId="4" fontId="24" fillId="6" borderId="20" xfId="0" applyFont="1" applyBorder="1" applyAlignment="1">
      <alignment/>
    </xf>
    <xf numFmtId="4" fontId="0" fillId="6" borderId="20" xfId="0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0" fillId="4" borderId="20" xfId="0" applyBorder="1" applyAlignment="1">
      <alignment horizontal="center"/>
    </xf>
    <xf numFmtId="4" fontId="0" fillId="4" borderId="20" xfId="0" applyBorder="1" applyAlignment="1">
      <alignment/>
    </xf>
    <xf numFmtId="0" fontId="24" fillId="8" borderId="0" xfId="0" applyFont="1" applyAlignment="1">
      <alignment horizontal="right"/>
    </xf>
    <xf numFmtId="4" fontId="24" fillId="8" borderId="0" xfId="0" applyFont="1" applyAlignment="1">
      <alignment horizontal="right"/>
    </xf>
    <xf numFmtId="0" fontId="24" fillId="8" borderId="0" xfId="0" applyFont="1" applyAlignment="1">
      <alignment horizontal="center" vertical="top" wrapText="1"/>
    </xf>
    <xf numFmtId="0" fontId="26" fillId="22" borderId="0" xfId="0" applyFont="1" applyAlignment="1">
      <alignment horizontal="center" vertical="top" wrapText="1"/>
    </xf>
    <xf numFmtId="0" fontId="29" fillId="22" borderId="0" xfId="0" applyFont="1" applyAlignment="1">
      <alignment horizontal="center" vertical="center"/>
    </xf>
    <xf numFmtId="0" fontId="24" fillId="6" borderId="20" xfId="0" applyFont="1" applyBorder="1" applyAlignment="1">
      <alignment horizontal="left"/>
    </xf>
    <xf numFmtId="0" fontId="27" fillId="22" borderId="0" xfId="0" applyFont="1" applyAlignment="1">
      <alignment horizontal="left" vertical="center"/>
    </xf>
    <xf numFmtId="0" fontId="27" fillId="22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/>
    </xf>
    <xf numFmtId="0" fontId="30" fillId="6" borderId="20" xfId="0" applyFont="1" applyBorder="1" applyAlignment="1">
      <alignment/>
    </xf>
    <xf numFmtId="0" fontId="30" fillId="6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21" xfId="0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" fontId="0" fillId="0" borderId="23" xfId="0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B1" sqref="B1:B16384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9" t="s">
        <v>5</v>
      </c>
      <c r="B4" s="19"/>
      <c r="C4" s="21" t="s">
        <v>12</v>
      </c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0" t="s">
        <v>6</v>
      </c>
      <c r="B5" s="20"/>
      <c r="C5" s="22" t="s">
        <v>13</v>
      </c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18" customHeight="1">
      <c r="A7" s="15" t="s">
        <v>0</v>
      </c>
      <c r="B7" s="15"/>
      <c r="C7" s="16" t="s">
        <v>8</v>
      </c>
      <c r="D7" s="16" t="s">
        <v>9</v>
      </c>
      <c r="E7" s="17" t="s">
        <v>3</v>
      </c>
      <c r="F7" s="16" t="str">
        <f>"Exekuzioa "&amp;C5-1&amp;"/12/31ra arte aurreikusia"</f>
        <v>Exekuzioa 2021/12/31ra arte aurreikusia
</v>
      </c>
      <c r="G7" s="15" t="s">
        <v>7</v>
      </c>
      <c r="H7" s="15"/>
      <c r="I7" s="15"/>
      <c r="J7" s="15"/>
      <c r="K7" s="15"/>
      <c r="L7" s="15" t="str">
        <f>C5-1&amp;"/12/31 arte konprometitutako zenbatekoen aurreikuspena"</f>
        <v>2021/12/31ra konprometitutako zenbatekoen aurreikuspena</v>
      </c>
      <c r="M7" s="15"/>
      <c r="N7" s="15"/>
      <c r="O7" s="15"/>
      <c r="P7" s="15"/>
    </row>
    <row r="8" spans="1:16" ht="18" customHeight="1">
      <c r="A8" s="1" t="s">
        <v>2</v>
      </c>
      <c r="B8" s="1" t="s">
        <v>4</v>
      </c>
      <c r="C8" s="16"/>
      <c r="D8" s="16"/>
      <c r="E8" s="18"/>
      <c r="F8" s="16"/>
      <c r="G8" s="1" t="str">
        <f>C5</f>
        <v>2022</v>
      </c>
      <c r="H8" s="1" t="str">
        <f>C5+1</f>
        <v>2023</v>
      </c>
      <c r="I8" s="1" t="str">
        <f>C5+2</f>
        <v>2024</v>
      </c>
      <c r="J8" s="1" t="str">
        <f>C5+3</f>
        <v>2025</v>
      </c>
      <c r="K8" s="1" t="s">
        <v>10</v>
      </c>
      <c r="L8" s="1" t="str">
        <f>G8</f>
        <v>2022</v>
      </c>
      <c r="M8" s="1" t="str">
        <f>H8</f>
        <v>2023</v>
      </c>
      <c r="N8" s="1" t="str">
        <f>I8</f>
        <v>2024</v>
      </c>
      <c r="O8" s="1" t="str">
        <f>J8</f>
        <v>2025</v>
      </c>
      <c r="P8" s="1" t="s">
        <v>10</v>
      </c>
    </row>
    <row r="9" spans="1:41" ht="9.75">
      <c r="A9" s="33" t="s">
        <v>14</v>
      </c>
      <c r="B9" s="33" t="s">
        <v>15</v>
      </c>
      <c r="C9" s="34"/>
      <c r="D9" s="34"/>
      <c r="E9" s="25">
        <f>SUM(F9:K9)</f>
        <v>0</v>
      </c>
      <c r="F9" s="35"/>
      <c r="G9" s="25">
        <v>20000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9.75">
      <c r="A10" s="33" t="s">
        <v>16</v>
      </c>
      <c r="B10" s="33" t="s">
        <v>17</v>
      </c>
      <c r="C10" s="34"/>
      <c r="D10" s="34"/>
      <c r="E10" s="25">
        <f>SUM(F10:K10)</f>
        <v>0</v>
      </c>
      <c r="F10" s="35"/>
      <c r="G10" s="25">
        <v>12000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9.75">
      <c r="A11" s="33" t="s">
        <v>18</v>
      </c>
      <c r="B11" s="33" t="s">
        <v>19</v>
      </c>
      <c r="C11" s="34"/>
      <c r="D11" s="34"/>
      <c r="E11" s="25">
        <f>SUM(F11:K11)</f>
        <v>0</v>
      </c>
      <c r="F11" s="35"/>
      <c r="G11" s="25">
        <v>40000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9.75">
      <c r="A12" s="33" t="s">
        <v>20</v>
      </c>
      <c r="B12" s="33" t="s">
        <v>21</v>
      </c>
      <c r="C12" s="34"/>
      <c r="D12" s="34"/>
      <c r="E12" s="25">
        <f>SUM(F12:K12)</f>
        <v>0</v>
      </c>
      <c r="F12" s="35"/>
      <c r="G12" s="25">
        <v>50000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9.75">
      <c r="A13" s="33" t="s">
        <v>22</v>
      </c>
      <c r="B13" s="33" t="s">
        <v>23</v>
      </c>
      <c r="C13" s="34"/>
      <c r="D13" s="34"/>
      <c r="E13" s="25">
        <f>SUM(F13:K13)</f>
        <v>0</v>
      </c>
      <c r="F13" s="35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9.75">
      <c r="A14" s="33" t="s">
        <v>24</v>
      </c>
      <c r="B14" s="33" t="s">
        <v>25</v>
      </c>
      <c r="C14" s="34"/>
      <c r="D14" s="34"/>
      <c r="E14" s="25">
        <f>SUM(F14:K14)</f>
        <v>0</v>
      </c>
      <c r="F14" s="35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9.75">
      <c r="A15" s="33" t="s">
        <v>26</v>
      </c>
      <c r="B15" s="33" t="s">
        <v>27</v>
      </c>
      <c r="C15" s="34"/>
      <c r="D15" s="34"/>
      <c r="E15" s="25">
        <f>SUM(F15:K15)</f>
        <v>0</v>
      </c>
      <c r="F15" s="35"/>
      <c r="G15" s="25">
        <v>60000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9.75">
      <c r="A16" s="33" t="s">
        <v>28</v>
      </c>
      <c r="B16" s="33" t="s">
        <v>29</v>
      </c>
      <c r="C16" s="34"/>
      <c r="D16" s="34"/>
      <c r="E16" s="25">
        <f>SUM(F16:K16)</f>
        <v>0</v>
      </c>
      <c r="F16" s="35"/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9.75">
      <c r="A17" s="33" t="s">
        <v>30</v>
      </c>
      <c r="B17" s="33" t="s">
        <v>31</v>
      </c>
      <c r="C17" s="34"/>
      <c r="D17" s="34"/>
      <c r="E17" s="25">
        <f>SUM(F17:K17)</f>
        <v>0</v>
      </c>
      <c r="F17" s="35"/>
      <c r="G17" s="25">
        <v>18000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9.75">
      <c r="A18" s="33" t="s">
        <v>32</v>
      </c>
      <c r="B18" s="33" t="s">
        <v>33</v>
      </c>
      <c r="C18" s="34"/>
      <c r="D18" s="34"/>
      <c r="E18" s="25">
        <f>SUM(F18:K18)</f>
        <v>0</v>
      </c>
      <c r="F18" s="35"/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9.75">
      <c r="A19" s="33" t="s">
        <v>34</v>
      </c>
      <c r="B19" s="33" t="s">
        <v>35</v>
      </c>
      <c r="C19" s="34"/>
      <c r="D19" s="34"/>
      <c r="E19" s="25">
        <f>SUM(F19:K19)</f>
        <v>0</v>
      </c>
      <c r="F19" s="35"/>
      <c r="G19" s="25">
        <v>20000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9.75">
      <c r="A20" s="33" t="s">
        <v>36</v>
      </c>
      <c r="B20" s="33" t="s">
        <v>37</v>
      </c>
      <c r="C20" s="34"/>
      <c r="D20" s="34"/>
      <c r="E20" s="25">
        <f>SUM(F20:K20)</f>
        <v>0</v>
      </c>
      <c r="F20" s="35"/>
      <c r="G20" s="25">
        <v>20000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9.75">
      <c r="A21" s="33" t="s">
        <v>38</v>
      </c>
      <c r="B21" s="33" t="s">
        <v>39</v>
      </c>
      <c r="C21" s="34"/>
      <c r="D21" s="34"/>
      <c r="E21" s="25">
        <f>SUM(F21:K21)</f>
        <v>0</v>
      </c>
      <c r="F21" s="35"/>
      <c r="G21" s="25">
        <v>10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9.75">
      <c r="A22" s="33" t="s">
        <v>40</v>
      </c>
      <c r="B22" s="33" t="s">
        <v>41</v>
      </c>
      <c r="C22" s="34"/>
      <c r="D22" s="34"/>
      <c r="E22" s="25">
        <f>SUM(F22:K22)</f>
        <v>0</v>
      </c>
      <c r="F22" s="35"/>
      <c r="G22" s="25">
        <v>10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9.75">
      <c r="A23" s="33" t="s">
        <v>42</v>
      </c>
      <c r="B23" s="33" t="s">
        <v>43</v>
      </c>
      <c r="C23" s="34"/>
      <c r="D23" s="34"/>
      <c r="E23" s="25">
        <f>SUM(F23:K23)</f>
        <v>0</v>
      </c>
      <c r="F23" s="35"/>
      <c r="G23" s="25">
        <v>50000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9.75">
      <c r="A24" s="33" t="s">
        <v>44</v>
      </c>
      <c r="B24" s="33" t="s">
        <v>45</v>
      </c>
      <c r="C24" s="34"/>
      <c r="D24" s="34"/>
      <c r="E24" s="25">
        <f>SUM(F24:K24)</f>
        <v>0</v>
      </c>
      <c r="F24" s="35"/>
      <c r="G24" s="25">
        <v>1000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9.75">
      <c r="A25" s="33" t="s">
        <v>46</v>
      </c>
      <c r="B25" s="33" t="s">
        <v>47</v>
      </c>
      <c r="C25" s="34"/>
      <c r="D25" s="34"/>
      <c r="E25" s="25">
        <f>SUM(F25:K25)</f>
        <v>0</v>
      </c>
      <c r="F25" s="35"/>
      <c r="G25" s="25">
        <v>10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9.75">
      <c r="A26" s="33" t="s">
        <v>48</v>
      </c>
      <c r="B26" s="33" t="s">
        <v>49</v>
      </c>
      <c r="C26" s="34"/>
      <c r="D26" s="34"/>
      <c r="E26" s="25">
        <f>SUM(F26:K26)</f>
        <v>0</v>
      </c>
      <c r="F26" s="35"/>
      <c r="G26" s="25">
        <v>10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9.75">
      <c r="A27" s="33" t="s">
        <v>50</v>
      </c>
      <c r="B27" s="33" t="s">
        <v>51</v>
      </c>
      <c r="C27" s="34"/>
      <c r="D27" s="34"/>
      <c r="E27" s="25">
        <f>SUM(F27:K27)</f>
        <v>0</v>
      </c>
      <c r="F27" s="35"/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>
      <c r="A28" s="33" t="s">
        <v>52</v>
      </c>
      <c r="B28" s="33" t="s">
        <v>53</v>
      </c>
      <c r="C28" s="34"/>
      <c r="D28" s="34"/>
      <c r="E28" s="25">
        <f>SUM(F28:K28)</f>
        <v>0</v>
      </c>
      <c r="F28" s="35"/>
      <c r="G28" s="25">
        <v>36000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9.75">
      <c r="A29" s="33" t="s">
        <v>54</v>
      </c>
      <c r="B29" s="33" t="s">
        <v>55</v>
      </c>
      <c r="C29" s="34"/>
      <c r="D29" s="34"/>
      <c r="E29" s="25">
        <f>SUM(F29:K29)</f>
        <v>0</v>
      </c>
      <c r="F29" s="35"/>
      <c r="G29" s="25">
        <v>10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9.75">
      <c r="A30" s="33" t="s">
        <v>56</v>
      </c>
      <c r="B30" s="33" t="s">
        <v>57</v>
      </c>
      <c r="C30" s="34"/>
      <c r="D30" s="34"/>
      <c r="E30" s="25">
        <f>SUM(F30:K30)</f>
        <v>0</v>
      </c>
      <c r="F30" s="35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9.75">
      <c r="A31" s="33" t="s">
        <v>58</v>
      </c>
      <c r="B31" s="33" t="s">
        <v>59</v>
      </c>
      <c r="C31" s="34"/>
      <c r="D31" s="34"/>
      <c r="E31" s="25">
        <f>SUM(F31:K31)</f>
        <v>0</v>
      </c>
      <c r="F31" s="35"/>
      <c r="G31" s="25">
        <v>25000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>
      <c r="A32" s="33" t="s">
        <v>60</v>
      </c>
      <c r="B32" s="33" t="s">
        <v>61</v>
      </c>
      <c r="C32" s="34"/>
      <c r="D32" s="34"/>
      <c r="E32" s="25">
        <f>SUM(F32:K32)</f>
        <v>0</v>
      </c>
      <c r="F32" s="35"/>
      <c r="G32" s="25">
        <v>20000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9.75">
      <c r="A33" s="33" t="s">
        <v>62</v>
      </c>
      <c r="B33" s="33" t="s">
        <v>63</v>
      </c>
      <c r="C33" s="34"/>
      <c r="D33" s="34"/>
      <c r="E33" s="25">
        <f>SUM(F33:K33)</f>
        <v>0</v>
      </c>
      <c r="F33" s="35"/>
      <c r="G33" s="25">
        <v>20000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9.75">
      <c r="A34" s="33" t="s">
        <v>64</v>
      </c>
      <c r="B34" s="33" t="s">
        <v>65</v>
      </c>
      <c r="C34" s="34"/>
      <c r="D34" s="34"/>
      <c r="E34" s="25">
        <f>SUM(F34:K34)</f>
        <v>0</v>
      </c>
      <c r="F34" s="35"/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9.75">
      <c r="A35" s="33" t="s">
        <v>66</v>
      </c>
      <c r="B35" s="33" t="s">
        <v>67</v>
      </c>
      <c r="C35" s="34"/>
      <c r="D35" s="34"/>
      <c r="E35" s="25">
        <f>SUM(F35:K35)</f>
        <v>0</v>
      </c>
      <c r="F35" s="35"/>
      <c r="G35" s="25">
        <v>75000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9.75">
      <c r="A36" s="33" t="s">
        <v>68</v>
      </c>
      <c r="B36" s="33" t="s">
        <v>69</v>
      </c>
      <c r="C36" s="34"/>
      <c r="D36" s="34"/>
      <c r="E36" s="25">
        <f>SUM(F36:K36)</f>
        <v>0</v>
      </c>
      <c r="F36" s="35"/>
      <c r="G36" s="25">
        <v>20000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9.75">
      <c r="A37" s="33" t="s">
        <v>70</v>
      </c>
      <c r="B37" s="33" t="s">
        <v>71</v>
      </c>
      <c r="C37" s="34"/>
      <c r="D37" s="34"/>
      <c r="E37" s="25">
        <f>SUM(F37:K37)</f>
        <v>0</v>
      </c>
      <c r="F37" s="35"/>
      <c r="G37" s="25">
        <v>140000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9.75">
      <c r="A38" s="33" t="s">
        <v>72</v>
      </c>
      <c r="B38" s="33" t="s">
        <v>73</v>
      </c>
      <c r="C38" s="34"/>
      <c r="D38" s="34"/>
      <c r="E38" s="25">
        <f>SUM(F38:K38)</f>
        <v>0</v>
      </c>
      <c r="F38" s="35"/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9.75">
      <c r="A39" s="33" t="s">
        <v>74</v>
      </c>
      <c r="B39" s="33" t="s">
        <v>75</v>
      </c>
      <c r="C39" s="34"/>
      <c r="D39" s="34"/>
      <c r="E39" s="25">
        <f>SUM(F39:K39)</f>
        <v>0</v>
      </c>
      <c r="F39" s="35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9.75">
      <c r="A40" s="33" t="s">
        <v>76</v>
      </c>
      <c r="B40" s="33" t="s">
        <v>77</v>
      </c>
      <c r="C40" s="34"/>
      <c r="D40" s="34"/>
      <c r="E40" s="25">
        <f>SUM(F40:K40)</f>
        <v>0</v>
      </c>
      <c r="F40" s="35"/>
      <c r="G40" s="25">
        <v>20000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9.75">
      <c r="A41" s="33" t="s">
        <v>78</v>
      </c>
      <c r="B41" s="33" t="s">
        <v>79</v>
      </c>
      <c r="C41" s="34"/>
      <c r="D41" s="34"/>
      <c r="E41" s="25">
        <f>SUM(F41:K41)</f>
        <v>0</v>
      </c>
      <c r="F41" s="35"/>
      <c r="G41" s="25">
        <v>5000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9.75">
      <c r="A42" s="33" t="s">
        <v>80</v>
      </c>
      <c r="B42" s="33" t="s">
        <v>81</v>
      </c>
      <c r="C42" s="34"/>
      <c r="D42" s="34"/>
      <c r="E42" s="25">
        <f>SUM(F42:K42)</f>
        <v>0</v>
      </c>
      <c r="F42" s="35"/>
      <c r="G42" s="25">
        <v>20000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9.75">
      <c r="A43" s="33" t="s">
        <v>82</v>
      </c>
      <c r="B43" s="33" t="s">
        <v>83</v>
      </c>
      <c r="C43" s="34"/>
      <c r="D43" s="34"/>
      <c r="E43" s="25">
        <f>SUM(F43:K43)</f>
        <v>0</v>
      </c>
      <c r="F43" s="35"/>
      <c r="G43" s="25">
        <v>25000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9.75">
      <c r="A44" s="33" t="s">
        <v>84</v>
      </c>
      <c r="B44" s="33" t="s">
        <v>85</v>
      </c>
      <c r="C44" s="34"/>
      <c r="D44" s="34"/>
      <c r="E44" s="25">
        <f>SUM(F44:K44)</f>
        <v>0</v>
      </c>
      <c r="F44" s="35"/>
      <c r="G44" s="25">
        <v>6000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9.75">
      <c r="A45" s="33" t="s">
        <v>86</v>
      </c>
      <c r="B45" s="33" t="s">
        <v>87</v>
      </c>
      <c r="C45" s="34"/>
      <c r="D45" s="34"/>
      <c r="E45" s="25">
        <f>SUM(F45:K45)</f>
        <v>0</v>
      </c>
      <c r="F45" s="35"/>
      <c r="G45" s="25">
        <v>1000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9.75">
      <c r="A46" s="33" t="s">
        <v>88</v>
      </c>
      <c r="B46" s="33" t="s">
        <v>89</v>
      </c>
      <c r="C46" s="34"/>
      <c r="D46" s="34"/>
      <c r="E46" s="25">
        <f>SUM(F46:K46)</f>
        <v>0</v>
      </c>
      <c r="F46" s="35"/>
      <c r="G46" s="25">
        <v>2000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9.75">
      <c r="A47" s="33" t="s">
        <v>90</v>
      </c>
      <c r="B47" s="33" t="s">
        <v>91</v>
      </c>
      <c r="C47" s="34"/>
      <c r="D47" s="34"/>
      <c r="E47" s="25">
        <f>SUM(F47:K47)</f>
        <v>0</v>
      </c>
      <c r="F47" s="35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9.75">
      <c r="A48" s="33" t="s">
        <v>92</v>
      </c>
      <c r="B48" s="33" t="s">
        <v>93</v>
      </c>
      <c r="C48" s="34"/>
      <c r="D48" s="34"/>
      <c r="E48" s="25">
        <f>SUM(F48:K48)</f>
        <v>0</v>
      </c>
      <c r="F48" s="35"/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9.75">
      <c r="A49" s="33" t="s">
        <v>94</v>
      </c>
      <c r="B49" s="33" t="s">
        <v>95</v>
      </c>
      <c r="C49" s="34"/>
      <c r="D49" s="34"/>
      <c r="E49" s="25">
        <f>SUM(F49:K49)</f>
        <v>0</v>
      </c>
      <c r="F49" s="35"/>
      <c r="G49" s="25">
        <v>50000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9.75">
      <c r="A50" s="33" t="s">
        <v>96</v>
      </c>
      <c r="B50" s="33" t="s">
        <v>97</v>
      </c>
      <c r="C50" s="34"/>
      <c r="D50" s="34"/>
      <c r="E50" s="25">
        <f>SUM(F50:K50)</f>
        <v>0</v>
      </c>
      <c r="F50" s="35"/>
      <c r="G50" s="25">
        <v>80000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9.75">
      <c r="A51" s="33" t="s">
        <v>98</v>
      </c>
      <c r="B51" s="33" t="s">
        <v>99</v>
      </c>
      <c r="C51" s="34"/>
      <c r="D51" s="34"/>
      <c r="E51" s="25">
        <f>SUM(F51:K51)</f>
        <v>0</v>
      </c>
      <c r="F51" s="35"/>
      <c r="G51" s="25">
        <v>30000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9.75">
      <c r="A52" s="33" t="s">
        <v>100</v>
      </c>
      <c r="B52" s="33" t="s">
        <v>101</v>
      </c>
      <c r="C52" s="34"/>
      <c r="D52" s="34"/>
      <c r="E52" s="25">
        <f>SUM(F52:K52)</f>
        <v>0</v>
      </c>
      <c r="F52" s="35"/>
      <c r="G52" s="25">
        <v>3000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9.75">
      <c r="A53" s="33" t="s">
        <v>102</v>
      </c>
      <c r="B53" s="33" t="s">
        <v>103</v>
      </c>
      <c r="C53" s="34"/>
      <c r="D53" s="34"/>
      <c r="E53" s="25">
        <f>SUM(F53:K53)</f>
        <v>0</v>
      </c>
      <c r="F53" s="35"/>
      <c r="G53" s="25">
        <v>14000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9.75">
      <c r="A54" s="33" t="s">
        <v>104</v>
      </c>
      <c r="B54" s="33" t="s">
        <v>105</v>
      </c>
      <c r="C54" s="34"/>
      <c r="D54" s="34"/>
      <c r="E54" s="25">
        <f>SUM(F54:K54)</f>
        <v>0</v>
      </c>
      <c r="F54" s="35"/>
      <c r="G54" s="25">
        <v>10000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9.75">
      <c r="A55" s="33" t="s">
        <v>106</v>
      </c>
      <c r="B55" s="33" t="s">
        <v>107</v>
      </c>
      <c r="C55" s="34"/>
      <c r="D55" s="34"/>
      <c r="E55" s="25">
        <f>SUM(F55:K55)</f>
        <v>0</v>
      </c>
      <c r="F55" s="35"/>
      <c r="G55" s="25">
        <v>30000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9.75">
      <c r="A56" s="33" t="s">
        <v>108</v>
      </c>
      <c r="B56" s="33" t="s">
        <v>109</v>
      </c>
      <c r="C56" s="34"/>
      <c r="D56" s="34"/>
      <c r="E56" s="25">
        <f>SUM(F56:K56)</f>
        <v>0</v>
      </c>
      <c r="F56" s="35"/>
      <c r="G56" s="25">
        <v>10000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9.75">
      <c r="A57" s="33" t="s">
        <v>110</v>
      </c>
      <c r="B57" s="33" t="s">
        <v>111</v>
      </c>
      <c r="C57" s="34"/>
      <c r="D57" s="34"/>
      <c r="E57" s="25">
        <f>SUM(F57:K57)</f>
        <v>0</v>
      </c>
      <c r="F57" s="35"/>
      <c r="G57" s="25">
        <v>10000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9.75">
      <c r="A58" s="33" t="s">
        <v>112</v>
      </c>
      <c r="B58" s="33" t="s">
        <v>113</v>
      </c>
      <c r="C58" s="34"/>
      <c r="D58" s="34"/>
      <c r="E58" s="25">
        <f>SUM(F58:K58)</f>
        <v>0</v>
      </c>
      <c r="F58" s="35"/>
      <c r="G58" s="25">
        <v>30000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9.75">
      <c r="A59" s="33" t="s">
        <v>114</v>
      </c>
      <c r="B59" s="33" t="s">
        <v>115</v>
      </c>
      <c r="C59" s="34"/>
      <c r="D59" s="34"/>
      <c r="E59" s="25">
        <f>SUM(F59:K59)</f>
        <v>0</v>
      </c>
      <c r="F59" s="35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9.75">
      <c r="A60" s="33" t="s">
        <v>116</v>
      </c>
      <c r="B60" s="33" t="s">
        <v>117</v>
      </c>
      <c r="C60" s="34"/>
      <c r="D60" s="34"/>
      <c r="E60" s="25">
        <f>SUM(F60:K60)</f>
        <v>0</v>
      </c>
      <c r="F60" s="35"/>
      <c r="G60" s="25">
        <v>1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9.75">
      <c r="C61" s="8"/>
      <c r="D61" s="8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9.75">
      <c r="C62" s="8"/>
      <c r="D62" s="8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9.75">
      <c r="C63" s="8"/>
      <c r="D63" s="8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9.75">
      <c r="C64" s="8"/>
      <c r="D64" s="8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9.75">
      <c r="C65" s="8"/>
      <c r="D65" s="8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9.75">
      <c r="C66" s="8"/>
      <c r="D66" s="8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9.75"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9.75">
      <c r="C68" s="8"/>
      <c r="D68" s="8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9.75">
      <c r="C69" s="8"/>
      <c r="D69" s="8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9.75">
      <c r="C70" s="8"/>
      <c r="D70" s="8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9.75">
      <c r="C71" s="8"/>
      <c r="D71" s="8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9.75">
      <c r="C72" s="8"/>
      <c r="D72" s="8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9.75">
      <c r="C73" s="8"/>
      <c r="D73" s="8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9.75"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9.75">
      <c r="C75" s="8"/>
      <c r="D75" s="8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9.75">
      <c r="C76" s="8"/>
      <c r="D76" s="8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9.75">
      <c r="C77" s="8"/>
      <c r="D77" s="8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9.75"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9.75">
      <c r="C79" s="8"/>
      <c r="D79" s="8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9.7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9.7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9.7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9.7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9.7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9.7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9.7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9.7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9.7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9.7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9.7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9.7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9.7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9.7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9.7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9.7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9.7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9.7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9.7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9.7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9.7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9.7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9.7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9.7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9.7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9.7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9.7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9.7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9.7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9.7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9.7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9.7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9.7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9.7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9.7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9.7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9.7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9.7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9.7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9.7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9.7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9.7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9.7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9.7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9.7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9.7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9.7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9.7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9.7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9.7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9.7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9.7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9.7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9.7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9.7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9.7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9.7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9.7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9.7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9.7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9.7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9.7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9.7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9.7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9.7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9.7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9.7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9.7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9.7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9.7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9.7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9.7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9.7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9.7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9.7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9.7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9.7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9.7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9.7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9.7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9.7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9.7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9.7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9.7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9.7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9.7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9.7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9.7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9.7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9.7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9.7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9.7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9.7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9.7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9.7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9.7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9.7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9.7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9.7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9.7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9.7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9.7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9.7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9.7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9.7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9.7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9.7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9.7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9.7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9.7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9.7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9.7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9.7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9.7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9.7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9.7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9.7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9.7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9.7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9.7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9.7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9.7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9.7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9.7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9.7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9.7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9.7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9.7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9.7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9.7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9.7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9.7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9.7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9.7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9.7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9.7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9.7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9.7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9.7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9.7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9.7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9.7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9.7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9.7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9.7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9.7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9.7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9.7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9.7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9.7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9.7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9.7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9.7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9.7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9.7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9.7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9.7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9.7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9.7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9.7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9.7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9.7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9.7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9.7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9.7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9.7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9.7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9.7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9.7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9.7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9.7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9.7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9.7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9.7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9.7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9.7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9.7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9.7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9.7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9.7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9.7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9.7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9.7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9.7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9.7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9.7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9.7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9.7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9.7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9.7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9.7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9.7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9.7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9.7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9.7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9.7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9.7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9.7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9.7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9.7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9.7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9.7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9.7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9.7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9.7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9.7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9.7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9.7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9.7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9.7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9.7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9.7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9.7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9.7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9.7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9.7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9.7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9.7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9.7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9.7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9.7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9.7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9.7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9.7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9.7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9.7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9.7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9.7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9.7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9.7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9.7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9.7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9.7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9.7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9.7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9.7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9.7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9.7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9.7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9.7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9.7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9.7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9.7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9.7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9.7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9.7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9.7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9.7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9.7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9.7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9.7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9.7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9.7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9.7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9.7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9.7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9.7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9.7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9.7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9.7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9.7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9.7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9.7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9.7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9.7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9.7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9.7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9.7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9.7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9.7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9.7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9.7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9.7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9.7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9.7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9.7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9.7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9.7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9.7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9.7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9.7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9.7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9.7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9.7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9.7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9.7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9.7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9.7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9.7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9.7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9.7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9.7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9.7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9.7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9.7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9.7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9.7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9.7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9.7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9.7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9.7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9.7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9.7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9.7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9.7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9.7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9.7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9.7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9.7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9.7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9.7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9.7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9.7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9.7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9.7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9.7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9.7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9.7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9.7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9.7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9.7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9.7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9.7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9.7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9.7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9.7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9.7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9.7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9.7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9.7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9.7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9.7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9.7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9.7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9.7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9.7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9.7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9.7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9.7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9.7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9.7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9.7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9.7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9.7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9.7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9.7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9.7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9.7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9.7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9.7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9.7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9.7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9.7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9.7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9.7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9.7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9.7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9.7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9.7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9.7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9.7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9.7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9.7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9.7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9.7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9.7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9.7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9.7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9.7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9.7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9.7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9.7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9.7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9.7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9.7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9.7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9.7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9.7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9.7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9.7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9.7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9.7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9.7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9.7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9.7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9.7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9.7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9.7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9.7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9.7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9.7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9.7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9.7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9.7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9.7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9.7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9.7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9.7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9.7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9.7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9.7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9.7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9.7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9.7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9.7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9.7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9.7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9.7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9.7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9.7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9.7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9.7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9.7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9.7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9.7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9.7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9.7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9.7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9.7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9.7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9.7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9.7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9.7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9.7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9.7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9.7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9.7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9.7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9.7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9.7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9.7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9.7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9.7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9.7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9.7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9.7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9.7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9.7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9.7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9.7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9.7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9.7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9.7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9.7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9.7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9.7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9.7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9.7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9.7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9.7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9.7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9.7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9.7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9.7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9.7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9.7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9.7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9.7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9.7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9.7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9.7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9.7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9.7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9.7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9.7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9.7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9.7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9.7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9.7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9.7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9.7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9.7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9.7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9.7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9.7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9.7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9.7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9.7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9.7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9.7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9.7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9.7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9.7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9.7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9.7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9.7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9.7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9.7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9.7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9.7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9.7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9.7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9.7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9.7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9.7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9.7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9.7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9.7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9.7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9.7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9.7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9.7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9.7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9.7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9.7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9.7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9.7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9.7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9.7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9.7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9.7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9.7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9.7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9.7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9.7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9.7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9.7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9.7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9.7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9.7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9.7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9.7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9.7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9.7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9.7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9.7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9.7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9.7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9.7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9.7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9.7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9.7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9.7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9.7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9.7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9.7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9.7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9.7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9.7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9.7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9.7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9.7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9.7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9.7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9.7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9.7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9.7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9.7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9.7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9.7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9.7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9.7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9.7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9.7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9.7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9.7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9.7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9.7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9.7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9.7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9.7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9.7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9.7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9.7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9.7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9.7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9.7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9.7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9.7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9.7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9.7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9.7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9.7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9.7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9.7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9.7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9.7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9.7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9.7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9.7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9.7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9.7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9.7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9.7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9.7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9.7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9.7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9.7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9.7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9.7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9.7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9.7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9.7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9.7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9.7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9.7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9.7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9.7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9.7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9.7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9.7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9.7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9.7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9.7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9.7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9.7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9.7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9.7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9.7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9.7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9.7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9.7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9.7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9.7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9.7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9.7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9.7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9.7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9.7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9.7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9.7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9.7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9.7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9.7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9.7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9.7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9.7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9.7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9.7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9.7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9.7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9.7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9.7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9.7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9.7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9.7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9.7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9.7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9.7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9.7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9.7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9.7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9.7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9.7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9.7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9.7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9.7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9.7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9.7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9.7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9.7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9.7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9.7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9.7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9.7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9.7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9.7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9.7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9.7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9.7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9.7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9.7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9.7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9.7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9.7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9.7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9.7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9.7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9.7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9.7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9.7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9.7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9.7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9.7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9.7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9.7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9.7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9.7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9.7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9.7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9.7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9.7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9.7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9.7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9.7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9.7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9.7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9.7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9.7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9.7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9.7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9.7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9.7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9.7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9.7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9.7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9.7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9.7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9.7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9.7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9.7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9.7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9.7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9.7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9.7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9.7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9.7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9.7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9.7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9.7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9.7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9.7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9.7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9.7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9.7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9.7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9.7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9.7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9.7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9.7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9.7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9.7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9.7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9.7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9.7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9.7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9.7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9.7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9.7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9.7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9.7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9.7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9.7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9.7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9.7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9.7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9.7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9.7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9.7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9.7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9.7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9.7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9.7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9.7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9.7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9.7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9.7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9.7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9.7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9.7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9.7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9.7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9.7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9.7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9.7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9.7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9.7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9.7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9.7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9.7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9.7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9.7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9.7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9.7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9.7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9.7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9.7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9.7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9.7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9.7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9.7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9.7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9.7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9.7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9.7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9.7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9.7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9.7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9.7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9.7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9.7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9.7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9.7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9.7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9.7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9.7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9.7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9.7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9.7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9.7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9.7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9.7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9.7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9.7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9.7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9.7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9.7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9.7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9.7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9.7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9.7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9.7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9.7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9.7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9.7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9.7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9.7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9.7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9.7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9.7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9.7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9.7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9.7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9.7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9.7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9.7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9.7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9.7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9.7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9.7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9.7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9.7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9.7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9.7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9.7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9.7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9.7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9.7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9.7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9.7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9.7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9.7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9.7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9.7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9.7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9.7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9.7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9.7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9.7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9.7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9.7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9.7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9.7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9.7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9.7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9.7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9.7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9.7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9.7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9.7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9.7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9.7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9.7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9.7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9.7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9.7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9.7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9.7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9.7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9.7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9.7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9.7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9.7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9.7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9.7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9.7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9.7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9.7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9.7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9.7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9.7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9.7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9.7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9.7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9.7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9.7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9.7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9.7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9.7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9.7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9.7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9.7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9.7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9.7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9.7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9.7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9.7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9.7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9.7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9.7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9.7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9.7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9.7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9.7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9.7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9.7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9.7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9.7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9.7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9.7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9.7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9.7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9.7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9.7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9.7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9.7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9.7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9.7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9.7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9.7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9.7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9.7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9.7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9.7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9.7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9.7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9.7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9.7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9.7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9.7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9.7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9.7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9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9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9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9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9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9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9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9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9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9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9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9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9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9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9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9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9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9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9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9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9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9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9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9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9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9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9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9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9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9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9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9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9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9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9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9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9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9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9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9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9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9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9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9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9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9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9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9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9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9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9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9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9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9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9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9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9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9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9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9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9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9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9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9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9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9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9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9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9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9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9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9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9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9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9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9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9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9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9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9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9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9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9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9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9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9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9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9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9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9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9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9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9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9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9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9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9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9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9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9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9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9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9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9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9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9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9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9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9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9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9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9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9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9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9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9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9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9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9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9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9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9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9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9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9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9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9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9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9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9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9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9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9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9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9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9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9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9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9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9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9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9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9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9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9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9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9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9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9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9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9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9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9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9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9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9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9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9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9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9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9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9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9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9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9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9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9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9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9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9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9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9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9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9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9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9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9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9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9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9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9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9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9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9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9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9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9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9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9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9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9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9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9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9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9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9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9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9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9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9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9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9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9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9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9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9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9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9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9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9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9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9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9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9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9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9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9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9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9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9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9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9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9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9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9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9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9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9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9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9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9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9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9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9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9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9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9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9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9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9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9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9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9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9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9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9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9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9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9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9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9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9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9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9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9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9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9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9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9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9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9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9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9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9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9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9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9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9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9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9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9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9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9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9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9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9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9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9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9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9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9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9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9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9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9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9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9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9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9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9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9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9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9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9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9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IZFE</cp:lastModifiedBy>
  <cp:lastPrinted>2015-02-03T09:53:52Z</cp:lastPrinted>
  <dcterms:created xsi:type="dcterms:W3CDTF">2014-04-28T11:29:51Z</dcterms:created>
  <dcterms:modified xsi:type="dcterms:W3CDTF">2015-06-12T10:13:07Z</dcterms:modified>
  <cp:category/>
  <cp:version/>
  <cp:contentType/>
  <cp:contentStatus/>
</cp:coreProperties>
</file>