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1"/>
  </bookViews>
  <sheets>
    <sheet name="Hoja1" sheetId="1" r:id="rId1"/>
    <sheet name="Orria1" sheetId="2" r:id="rId2"/>
  </sheets>
  <definedNames/>
  <calcPr fullCalcOnLoad="1"/>
</workbook>
</file>

<file path=xl/sharedStrings.xml><?xml version="1.0" encoding="utf-8"?>
<sst xmlns="http://schemas.openxmlformats.org/spreadsheetml/2006/main" count="79" uniqueCount="57">
  <si>
    <t xml:space="preserve"> </t>
  </si>
  <si>
    <r>
      <t>DIPUTATU NAGUSIAREN ALORRA</t>
    </r>
    <r>
      <rPr>
        <sz val="10"/>
        <rFont val="Arial"/>
        <family val="2"/>
      </rPr>
      <t xml:space="preserve">
AREA DEL DIPUTADO GENERAL</t>
    </r>
  </si>
  <si>
    <r>
      <t>FORU ADMINISTRAZIOKO ETA FUNTZIO PUBLIKOKO DEPARTAMENTUA</t>
    </r>
    <r>
      <rPr>
        <sz val="10"/>
        <rFont val="Arial"/>
        <family val="2"/>
      </rPr>
      <t xml:space="preserve">
ADMINISTRACIÓN FORAL Y FUNCIÓN PÚBLICA</t>
    </r>
  </si>
  <si>
    <r>
      <t>OGASUN ETA FINANTZA DEPARTAMENTUA</t>
    </r>
    <r>
      <rPr>
        <sz val="10"/>
        <rFont val="Arial"/>
        <family val="2"/>
      </rPr>
      <t xml:space="preserve">
DEPARTAMENTO DE HACIENDA Y FINANZAS</t>
    </r>
  </si>
  <si>
    <r>
      <t>INGURUMENEKO ETA LURRALDE ANTOLAKETAKO DEPARTAMENTUA</t>
    </r>
    <r>
      <rPr>
        <sz val="10"/>
        <rFont val="Arial"/>
        <family val="2"/>
      </rPr>
      <t xml:space="preserve">
DEPARTAMENTO DE MEDIO AMBIENTE Y ORDENACIÓN DEL TERRITORIO</t>
    </r>
  </si>
  <si>
    <r>
      <t xml:space="preserve">MUGIKORTASUNEKO ETA BIDE AZPIEGITURETAKO DEPARTAMENTUA
</t>
    </r>
    <r>
      <rPr>
        <sz val="10"/>
        <rFont val="Arial"/>
        <family val="2"/>
      </rPr>
      <t>DEPARTAMENTO DE MOVILIDAD E INFRAESTRUCTURAS VIARIAS</t>
    </r>
  </si>
  <si>
    <t>KULTURA, GAZTERIA ETA KIROL DEPARTAMENTUA
DEPARTAMENTO DE CULTURA, JUVENTUD Y DEPORTES</t>
  </si>
  <si>
    <t>GIZARTE POLITIKAKO DEPARTAMENTUA
DEPARTAMENTO DE POLÍTICA SOCIAL</t>
  </si>
  <si>
    <t>BERRIKUNTZAKO, LANDA GARAPENEKO ETA TURISMOKO DEPARTAMENTUA
DEPARTAMENTO DE INNOVACIÓN, DESARROLLO RURAL Y TURISMO</t>
  </si>
  <si>
    <r>
      <t>Esleitutako hizkuntza eskakizunak</t>
    </r>
    <r>
      <rPr>
        <sz val="12"/>
        <rFont val="Arial"/>
        <family val="2"/>
      </rPr>
      <t xml:space="preserve">
Perfiles lingüisticos asignados
</t>
    </r>
  </si>
  <si>
    <r>
      <t>Egiaztatutakoen ehunekoa</t>
    </r>
    <r>
      <rPr>
        <sz val="12"/>
        <rFont val="Arial"/>
        <family val="2"/>
      </rPr>
      <t xml:space="preserve">
Porcentaje de acreditados
</t>
    </r>
  </si>
  <si>
    <r>
      <t>Langile finkoak</t>
    </r>
    <r>
      <rPr>
        <sz val="12"/>
        <rFont val="Arial"/>
        <family val="2"/>
      </rPr>
      <t xml:space="preserve">
Personal fijo</t>
    </r>
  </si>
  <si>
    <r>
      <t xml:space="preserve">Aldi baterako langileak
</t>
    </r>
    <r>
      <rPr>
        <sz val="12"/>
        <rFont val="Arial"/>
        <family val="2"/>
      </rPr>
      <t>Personal temporal</t>
    </r>
  </si>
  <si>
    <r>
      <t>Erantzunkizuneko postuetan dauden emakumeak</t>
    </r>
    <r>
      <rPr>
        <sz val="12"/>
        <rFont val="Arial"/>
        <family val="2"/>
      </rPr>
      <t xml:space="preserve">
Mujeres en puestos de responsabilidad</t>
    </r>
  </si>
  <si>
    <r>
      <t>Konfiantzazko, aholkularitza eta laguntzako kargu kopurua edo izendapen eta gabetze askekoena</t>
    </r>
    <r>
      <rPr>
        <sz val="12"/>
        <rFont val="Arial"/>
        <family val="2"/>
      </rPr>
      <t xml:space="preserve">
Número de cargos de confianza, asesoramiento o asistencia de libre nombramiento y cese</t>
    </r>
  </si>
  <si>
    <r>
      <t xml:space="preserve">Idazkaritza Teknikoa
</t>
    </r>
    <r>
      <rPr>
        <sz val="11"/>
        <color indexed="8"/>
        <rFont val="Arial"/>
        <family val="2"/>
      </rPr>
      <t>Secretaría Técnica</t>
    </r>
  </si>
  <si>
    <r>
      <t xml:space="preserve">Diputatu Nagusiaren Kabinetea
</t>
    </r>
    <r>
      <rPr>
        <sz val="11"/>
        <rFont val="Arial"/>
        <family val="2"/>
      </rPr>
      <t>Gabinete del Diputado General</t>
    </r>
  </si>
  <si>
    <r>
      <t xml:space="preserve">Euskara
</t>
    </r>
    <r>
      <rPr>
        <sz val="11"/>
        <rFont val="Arial"/>
        <family val="2"/>
      </rPr>
      <t>Euskera</t>
    </r>
  </si>
  <si>
    <r>
      <t xml:space="preserve">Berdintasuna
</t>
    </r>
    <r>
      <rPr>
        <sz val="11"/>
        <rFont val="Arial"/>
        <family val="2"/>
      </rPr>
      <t>Igualdad</t>
    </r>
  </si>
  <si>
    <r>
      <t xml:space="preserve">Migrazioa eta Aniztasuna
</t>
    </r>
    <r>
      <rPr>
        <sz val="11"/>
        <rFont val="Arial"/>
        <family val="2"/>
      </rPr>
      <t>Migración y Diversidad</t>
    </r>
  </si>
  <si>
    <r>
      <t>Komunikazioa</t>
    </r>
    <r>
      <rPr>
        <sz val="11"/>
        <rFont val="Arial"/>
        <family val="2"/>
      </rPr>
      <t xml:space="preserve">
Comunicación</t>
    </r>
  </si>
  <si>
    <r>
      <t>Giza Eskubide eta Oroimen Historikoa</t>
    </r>
    <r>
      <rPr>
        <sz val="11"/>
        <rFont val="Arial"/>
        <family val="2"/>
      </rPr>
      <t xml:space="preserve">
Derechos Humanos y Memoria Histórica</t>
    </r>
  </si>
  <si>
    <r>
      <t>Lurralde Garapena</t>
    </r>
    <r>
      <rPr>
        <sz val="11"/>
        <rFont val="Arial"/>
        <family val="2"/>
      </rPr>
      <t xml:space="preserve">
Desarrollo Territorial</t>
    </r>
  </si>
  <si>
    <r>
      <t xml:space="preserve">Kultura
</t>
    </r>
    <r>
      <rPr>
        <sz val="11"/>
        <rFont val="Arial"/>
        <family val="2"/>
      </rPr>
      <t>Cultura</t>
    </r>
  </si>
  <si>
    <r>
      <t xml:space="preserve">Gazteria
</t>
    </r>
    <r>
      <rPr>
        <sz val="11"/>
        <rFont val="Arial"/>
        <family val="2"/>
      </rPr>
      <t>Juventud</t>
    </r>
  </si>
  <si>
    <r>
      <t xml:space="preserve">Kirola
</t>
    </r>
    <r>
      <rPr>
        <sz val="11"/>
        <rFont val="Arial"/>
        <family val="2"/>
      </rPr>
      <t>Deportes</t>
    </r>
  </si>
  <si>
    <r>
      <t>Ezinduen eta Desgaituen Laguntza</t>
    </r>
    <r>
      <rPr>
        <sz val="11"/>
        <rFont val="Arial"/>
        <family val="2"/>
      </rPr>
      <t xml:space="preserve">
Atención a la Dependencia y la Discapacidad</t>
    </r>
  </si>
  <si>
    <r>
      <t>Ezinduen eta Desgaituen Laguntza</t>
    </r>
    <r>
      <rPr>
        <sz val="11"/>
        <rFont val="Arial"/>
        <family val="2"/>
      </rPr>
      <t xml:space="preserve">
Planificación, Inversiones y Prestaciones Económicas</t>
    </r>
  </si>
  <si>
    <r>
      <t>Haurren Babesa eta Gizarteratzea</t>
    </r>
    <r>
      <rPr>
        <sz val="11"/>
        <rFont val="Arial"/>
        <family val="2"/>
      </rPr>
      <t xml:space="preserve">
Planificación, Inversiones y Prestaciones Económicas</t>
    </r>
  </si>
  <si>
    <r>
      <t>Garapenerako Nazioarteko Lankidetza</t>
    </r>
    <r>
      <rPr>
        <sz val="11"/>
        <rFont val="Arial"/>
        <family val="2"/>
      </rPr>
      <t xml:space="preserve">
Cooperación Internacional para el Desarrollo</t>
    </r>
  </si>
  <si>
    <r>
      <t xml:space="preserve">Araubide Juridikoa
</t>
    </r>
    <r>
      <rPr>
        <sz val="11"/>
        <rFont val="Arial"/>
        <family val="2"/>
      </rPr>
      <t>Régimen Jurídico</t>
    </r>
  </si>
  <si>
    <r>
      <t xml:space="preserve">Funtzio Publikoa
</t>
    </r>
    <r>
      <rPr>
        <sz val="11"/>
        <rFont val="Arial"/>
        <family val="2"/>
      </rPr>
      <t>Función Pública</t>
    </r>
  </si>
  <si>
    <r>
      <t xml:space="preserve">Modernizazioa eta Zerbitzuak
</t>
    </r>
    <r>
      <rPr>
        <sz val="11"/>
        <rFont val="Arial"/>
        <family val="2"/>
      </rPr>
      <t>Modernización y Servicios</t>
    </r>
  </si>
  <si>
    <r>
      <t>Ogasuna</t>
    </r>
    <r>
      <rPr>
        <sz val="11"/>
        <rFont val="Arial"/>
        <family val="2"/>
      </rPr>
      <t xml:space="preserve">
Hacienda</t>
    </r>
  </si>
  <si>
    <r>
      <t>Finantza eta Aurrekontuak</t>
    </r>
    <r>
      <rPr>
        <sz val="11"/>
        <rFont val="Arial"/>
        <family val="2"/>
      </rPr>
      <t xml:space="preserve">
Finanzas y Presupuestos</t>
    </r>
  </si>
  <si>
    <r>
      <t>Zerga eta finantza politika</t>
    </r>
    <r>
      <rPr>
        <sz val="11"/>
        <rFont val="Arial"/>
        <family val="2"/>
      </rPr>
      <t xml:space="preserve">
Política Fiscal y Financiera</t>
    </r>
  </si>
  <si>
    <r>
      <t>Zerbitzu eta Zerga Heziketak</t>
    </r>
    <r>
      <rPr>
        <sz val="11"/>
        <rFont val="Arial"/>
        <family val="2"/>
      </rPr>
      <t xml:space="preserve">
Servicios y Educación Tributaria</t>
    </r>
  </si>
  <si>
    <r>
      <t xml:space="preserve">Berrikuntzaren eta Jakintzaren Sustapena
</t>
    </r>
    <r>
      <rPr>
        <sz val="11"/>
        <rFont val="Arial"/>
        <family val="2"/>
      </rPr>
      <t>Promoción de la Innovación y el Conocimiento</t>
    </r>
  </si>
  <si>
    <r>
      <t xml:space="preserve">Informazio Gizarterako Sistemak
</t>
    </r>
    <r>
      <rPr>
        <sz val="11"/>
        <rFont val="Arial"/>
        <family val="2"/>
      </rPr>
      <t>Sistemas para la Sociedad de la Información</t>
    </r>
  </si>
  <si>
    <r>
      <t xml:space="preserve">Nekazaritza eta Landa Garapena
</t>
    </r>
    <r>
      <rPr>
        <sz val="11"/>
        <rFont val="Arial"/>
        <family val="2"/>
      </rPr>
      <t>Agricultura y Desarrollo Rural</t>
    </r>
  </si>
  <si>
    <r>
      <t xml:space="preserve">Mendiak eta Natura Ingurunea
</t>
    </r>
    <r>
      <rPr>
        <sz val="11"/>
        <rFont val="Arial"/>
        <family val="2"/>
      </rPr>
      <t>Montes y Medio Natural</t>
    </r>
  </si>
  <si>
    <r>
      <t xml:space="preserve">Kanpo Harremanetako eta Turismoa
</t>
    </r>
    <r>
      <rPr>
        <sz val="11"/>
        <rFont val="Arial"/>
        <family val="2"/>
      </rPr>
      <t>Relaciones Externas y Turismo</t>
    </r>
  </si>
  <si>
    <r>
      <t xml:space="preserve">Medio Ambiente y Obras Hidráulicas
</t>
    </r>
    <r>
      <rPr>
        <sz val="11"/>
        <rFont val="Arial"/>
        <family val="2"/>
      </rPr>
      <t>Ingurumena eta Obra Hidraulikoak</t>
    </r>
  </si>
  <si>
    <r>
      <t xml:space="preserve">Ordenación Territorial
</t>
    </r>
    <r>
      <rPr>
        <sz val="11"/>
        <rFont val="Arial"/>
        <family val="2"/>
      </rPr>
      <t>Lurralde Antolaketa</t>
    </r>
  </si>
  <si>
    <r>
      <t xml:space="preserve">Mugikortasuna eta Garraio Publikoak
</t>
    </r>
    <r>
      <rPr>
        <sz val="11"/>
        <rFont val="Arial"/>
        <family val="2"/>
      </rPr>
      <t>Movilidad y Transporte Público</t>
    </r>
  </si>
  <si>
    <r>
      <t xml:space="preserve">Bide Azpiegiturak
</t>
    </r>
    <r>
      <rPr>
        <sz val="11"/>
        <rFont val="Arial"/>
        <family val="2"/>
      </rPr>
      <t>Infraestructuras Viarias</t>
    </r>
  </si>
  <si>
    <r>
      <t xml:space="preserve">Erakunde pulikoak
</t>
    </r>
    <r>
      <rPr>
        <sz val="11"/>
        <color indexed="8"/>
        <rFont val="Arial"/>
        <family val="2"/>
      </rPr>
      <t>Organismos públicos</t>
    </r>
  </si>
  <si>
    <r>
      <t xml:space="preserve">Foru auzitegi ekonomiko-administratiboa
</t>
    </r>
    <r>
      <rPr>
        <sz val="11"/>
        <color indexed="8"/>
        <rFont val="Arial"/>
        <family val="2"/>
      </rPr>
      <t>Tribunal económico administrativo foral</t>
    </r>
  </si>
  <si>
    <r>
      <t>Zerga-bilketako zuzendariordetza</t>
    </r>
    <r>
      <rPr>
        <sz val="11"/>
        <color indexed="8"/>
        <rFont val="Arial"/>
        <family val="2"/>
      </rPr>
      <t xml:space="preserve">
Subdirección Gral Recaudación</t>
    </r>
  </si>
  <si>
    <r>
      <t xml:space="preserve">Ikuskaritzako zuzendariordetza
</t>
    </r>
    <r>
      <rPr>
        <sz val="11"/>
        <color indexed="8"/>
        <rFont val="Arial"/>
        <family val="2"/>
      </rPr>
      <t>Subdirección Gral Inspección</t>
    </r>
  </si>
  <si>
    <r>
      <t xml:space="preserve">Zerga Kudeaketako zuzendaritza
</t>
    </r>
    <r>
      <rPr>
        <sz val="11"/>
        <color indexed="8"/>
        <rFont val="Arial"/>
        <family val="2"/>
      </rPr>
      <t>Subdirección Gral de Gestión Tributaria</t>
    </r>
  </si>
  <si>
    <r>
      <t>Herritarren Partaidetza</t>
    </r>
    <r>
      <rPr>
        <sz val="11"/>
        <rFont val="Arial"/>
        <family val="2"/>
      </rPr>
      <t xml:space="preserve">
Participación Ciudadana</t>
    </r>
  </si>
  <si>
    <t>-</t>
  </si>
  <si>
    <t>Aldundiko langileei buruzko informazioa / Información sobre el personal de la Diputación</t>
  </si>
  <si>
    <t xml:space="preserve">Daturik ez dagoenean, erantzunkizuneko posturik ez dagoela edo langilerik ez dagoela esan nahi du.
Las casillas sin datos se deben a que no existe personal o puestos de responsabilidad. </t>
  </si>
  <si>
    <r>
      <t xml:space="preserve">ZUZENDARITZAKA
</t>
    </r>
    <r>
      <rPr>
        <sz val="12"/>
        <color indexed="8"/>
        <rFont val="Arial"/>
        <family val="2"/>
      </rPr>
      <t>POR DIRECCIONES</t>
    </r>
  </si>
  <si>
    <t>GUZTIRA/TOTAL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</si>
</sst>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 wrapText="1"/>
    </xf>
    <xf numFmtId="0" fontId="0" fillId="24" borderId="11" xfId="0" applyFill="1" applyBorder="1" applyAlignment="1">
      <alignment vertical="center" wrapText="1"/>
    </xf>
    <xf numFmtId="0" fontId="0" fillId="24" borderId="11" xfId="0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1" fillId="24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11" fillId="24" borderId="15" xfId="0" applyFont="1" applyFill="1" applyBorder="1" applyAlignment="1">
      <alignment vertical="center" wrapText="1"/>
    </xf>
    <xf numFmtId="0" fontId="11" fillId="24" borderId="16" xfId="0" applyFont="1" applyFill="1" applyBorder="1" applyAlignment="1">
      <alignment vertical="center" wrapText="1"/>
    </xf>
    <xf numFmtId="0" fontId="11" fillId="24" borderId="17" xfId="0" applyFont="1" applyFill="1" applyBorder="1" applyAlignment="1">
      <alignment vertical="center" wrapText="1"/>
    </xf>
    <xf numFmtId="0" fontId="11" fillId="24" borderId="18" xfId="0" applyFont="1" applyFill="1" applyBorder="1" applyAlignment="1">
      <alignment vertical="center" wrapText="1"/>
    </xf>
    <xf numFmtId="0" fontId="11" fillId="24" borderId="19" xfId="0" applyFont="1" applyFill="1" applyBorder="1" applyAlignment="1">
      <alignment vertical="center" wrapText="1"/>
    </xf>
    <xf numFmtId="0" fontId="9" fillId="24" borderId="18" xfId="0" applyFont="1" applyFill="1" applyBorder="1" applyAlignment="1">
      <alignment vertical="center" wrapText="1"/>
    </xf>
    <xf numFmtId="0" fontId="9" fillId="24" borderId="17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horizontal="center" vertical="center" wrapText="1"/>
    </xf>
    <xf numFmtId="9" fontId="8" fillId="0" borderId="21" xfId="0" applyNumberFormat="1" applyFont="1" applyBorder="1" applyAlignment="1">
      <alignment horizontal="center" vertical="center" wrapText="1"/>
    </xf>
    <xf numFmtId="9" fontId="8" fillId="0" borderId="22" xfId="0" applyNumberFormat="1" applyFont="1" applyBorder="1" applyAlignment="1">
      <alignment horizontal="center" vertical="center" wrapText="1"/>
    </xf>
    <xf numFmtId="9" fontId="8" fillId="0" borderId="23" xfId="0" applyNumberFormat="1" applyFont="1" applyBorder="1" applyAlignment="1">
      <alignment horizontal="center" vertical="center" wrapText="1"/>
    </xf>
    <xf numFmtId="9" fontId="8" fillId="0" borderId="24" xfId="0" applyNumberFormat="1" applyFont="1" applyBorder="1" applyAlignment="1">
      <alignment horizontal="center" vertical="center" wrapText="1"/>
    </xf>
    <xf numFmtId="9" fontId="8" fillId="0" borderId="25" xfId="0" applyNumberFormat="1" applyFont="1" applyBorder="1" applyAlignment="1">
      <alignment horizontal="center" vertical="center" wrapText="1"/>
    </xf>
    <xf numFmtId="9" fontId="8" fillId="24" borderId="21" xfId="0" applyNumberFormat="1" applyFont="1" applyFill="1" applyBorder="1" applyAlignment="1">
      <alignment horizontal="center" vertical="center" wrapText="1"/>
    </xf>
    <xf numFmtId="9" fontId="8" fillId="24" borderId="22" xfId="0" applyNumberFormat="1" applyFont="1" applyFill="1" applyBorder="1" applyAlignment="1">
      <alignment horizontal="center" vertical="center" wrapText="1"/>
    </xf>
    <xf numFmtId="9" fontId="8" fillId="24" borderId="24" xfId="0" applyNumberFormat="1" applyFont="1" applyFill="1" applyBorder="1" applyAlignment="1">
      <alignment horizontal="center" vertical="center" wrapText="1"/>
    </xf>
    <xf numFmtId="9" fontId="8" fillId="24" borderId="25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9" fontId="8" fillId="0" borderId="29" xfId="0" applyNumberFormat="1" applyFont="1" applyBorder="1" applyAlignment="1">
      <alignment horizontal="center" vertical="center" wrapText="1"/>
    </xf>
    <xf numFmtId="9" fontId="8" fillId="24" borderId="23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9" fontId="8" fillId="24" borderId="29" xfId="0" applyNumberFormat="1" applyFont="1" applyFill="1" applyBorder="1" applyAlignment="1">
      <alignment horizontal="center" vertical="center" wrapText="1"/>
    </xf>
    <xf numFmtId="9" fontId="8" fillId="24" borderId="22" xfId="0" applyNumberFormat="1" applyFont="1" applyFill="1" applyBorder="1" applyAlignment="1">
      <alignment horizontal="center" vertical="center" wrapText="1"/>
    </xf>
    <xf numFmtId="0" fontId="11" fillId="24" borderId="30" xfId="0" applyFont="1" applyFill="1" applyBorder="1" applyAlignment="1">
      <alignment horizontal="left" vertical="center" wrapText="1"/>
    </xf>
    <xf numFmtId="9" fontId="8" fillId="0" borderId="22" xfId="0" applyNumberFormat="1" applyFont="1" applyBorder="1" applyAlignment="1">
      <alignment horizontal="center" vertical="center"/>
    </xf>
    <xf numFmtId="9" fontId="8" fillId="0" borderId="25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9" fontId="8" fillId="0" borderId="22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9" fontId="8" fillId="0" borderId="23" xfId="0" applyNumberFormat="1" applyFont="1" applyFill="1" applyBorder="1" applyAlignment="1">
      <alignment horizontal="center" vertical="center" wrapText="1"/>
    </xf>
    <xf numFmtId="9" fontId="8" fillId="0" borderId="29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left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32" xfId="0" applyFont="1" applyFill="1" applyBorder="1" applyAlignment="1">
      <alignment horizontal="center" vertical="center" wrapText="1"/>
    </xf>
    <xf numFmtId="0" fontId="4" fillId="16" borderId="33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left" vertical="center" wrapText="1"/>
    </xf>
    <xf numFmtId="0" fontId="30" fillId="4" borderId="14" xfId="0" applyFont="1" applyFill="1" applyBorder="1" applyAlignment="1">
      <alignment vertical="center" wrapText="1"/>
    </xf>
    <xf numFmtId="0" fontId="32" fillId="24" borderId="35" xfId="0" applyFont="1" applyFill="1" applyBorder="1" applyAlignment="1">
      <alignment horizontal="right" vertical="center" wrapText="1"/>
    </xf>
    <xf numFmtId="9" fontId="33" fillId="24" borderId="34" xfId="0" applyNumberFormat="1" applyFont="1" applyFill="1" applyBorder="1" applyAlignment="1">
      <alignment horizontal="center" vertical="center" wrapText="1"/>
    </xf>
    <xf numFmtId="9" fontId="33" fillId="24" borderId="16" xfId="0" applyNumberFormat="1" applyFont="1" applyFill="1" applyBorder="1" applyAlignment="1">
      <alignment horizontal="center" vertical="center" wrapText="1"/>
    </xf>
    <xf numFmtId="9" fontId="33" fillId="24" borderId="35" xfId="0" applyNumberFormat="1" applyFont="1" applyFill="1" applyBorder="1" applyAlignment="1">
      <alignment horizontal="center" vertical="center" wrapText="1"/>
    </xf>
    <xf numFmtId="9" fontId="33" fillId="24" borderId="36" xfId="0" applyNumberFormat="1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11" fillId="24" borderId="37" xfId="0" applyFont="1" applyFill="1" applyBorder="1" applyAlignment="1">
      <alignment vertical="center" wrapText="1"/>
    </xf>
    <xf numFmtId="9" fontId="8" fillId="24" borderId="38" xfId="0" applyNumberFormat="1" applyFont="1" applyFill="1" applyBorder="1" applyAlignment="1">
      <alignment horizontal="center" vertical="center" wrapText="1"/>
    </xf>
    <xf numFmtId="9" fontId="8" fillId="24" borderId="39" xfId="0" applyNumberFormat="1" applyFont="1" applyFill="1" applyBorder="1" applyAlignment="1">
      <alignment horizontal="center" vertical="center" wrapText="1"/>
    </xf>
    <xf numFmtId="9" fontId="8" fillId="0" borderId="38" xfId="0" applyNumberFormat="1" applyFont="1" applyBorder="1" applyAlignment="1">
      <alignment horizontal="center" vertical="center" wrapText="1"/>
    </xf>
    <xf numFmtId="9" fontId="8" fillId="0" borderId="39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104775</xdr:rowOff>
    </xdr:from>
    <xdr:to>
      <xdr:col>1</xdr:col>
      <xdr:colOff>3438525</xdr:colOff>
      <xdr:row>1</xdr:row>
      <xdr:rowOff>314325</xdr:rowOff>
    </xdr:to>
    <xdr:pic>
      <xdr:nvPicPr>
        <xdr:cNvPr id="1" name="Picture 3" descr="http://izftpp1.sare.gipuzkoa.net/intranet/baliabideak/logoak/gfa/gfa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3105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75" zoomScaleNormal="75" zoomScalePageLayoutView="0" workbookViewId="0" topLeftCell="C37">
      <selection activeCell="C62" sqref="C62"/>
    </sheetView>
  </sheetViews>
  <sheetFormatPr defaultColWidth="11.421875" defaultRowHeight="12.75"/>
  <cols>
    <col min="1" max="1" width="2.57421875" style="1" customWidth="1"/>
    <col min="2" max="2" width="52.00390625" style="1" bestFit="1" customWidth="1"/>
    <col min="3" max="3" width="67.140625" style="2" customWidth="1"/>
    <col min="4" max="4" width="26.7109375" style="2" customWidth="1"/>
    <col min="5" max="5" width="24.57421875" style="2" customWidth="1"/>
    <col min="6" max="6" width="25.57421875" style="2" customWidth="1"/>
    <col min="7" max="7" width="18.7109375" style="2" customWidth="1"/>
    <col min="8" max="8" width="39.8515625" style="2" customWidth="1"/>
    <col min="9" max="9" width="2.7109375" style="14" customWidth="1"/>
    <col min="10" max="10" width="28.57421875" style="1" bestFit="1" customWidth="1"/>
    <col min="11" max="11" width="24.00390625" style="1" customWidth="1"/>
    <col min="12" max="12" width="45.28125" style="1" customWidth="1"/>
    <col min="13" max="13" width="25.140625" style="1" bestFit="1" customWidth="1"/>
    <col min="14" max="14" width="34.8515625" style="1" customWidth="1"/>
    <col min="15" max="15" width="18.28125" style="1" customWidth="1"/>
    <col min="16" max="16" width="19.140625" style="1" bestFit="1" customWidth="1"/>
    <col min="17" max="17" width="17.57421875" style="1" customWidth="1"/>
    <col min="18" max="16384" width="11.421875" style="1" customWidth="1"/>
  </cols>
  <sheetData>
    <row r="1" spans="1:16" ht="33" customHeight="1">
      <c r="A1" s="7"/>
      <c r="B1" s="5"/>
      <c r="C1" s="6"/>
      <c r="D1" s="6"/>
      <c r="E1" s="6"/>
      <c r="F1" s="6"/>
      <c r="G1" s="6"/>
      <c r="H1" s="6"/>
      <c r="I1" s="9"/>
      <c r="J1" s="3"/>
      <c r="K1" s="3"/>
      <c r="L1" s="3"/>
      <c r="M1" s="3"/>
      <c r="N1" s="3"/>
      <c r="O1" s="3"/>
      <c r="P1" s="2"/>
    </row>
    <row r="2" spans="1:16" ht="36.75" customHeight="1">
      <c r="A2" s="7"/>
      <c r="B2" s="5"/>
      <c r="C2" s="6"/>
      <c r="D2" s="6"/>
      <c r="E2" s="6"/>
      <c r="F2" s="6"/>
      <c r="G2" s="6"/>
      <c r="H2" s="6"/>
      <c r="I2" s="9"/>
      <c r="J2" s="3"/>
      <c r="K2" s="3"/>
      <c r="L2" s="3"/>
      <c r="M2" s="3"/>
      <c r="N2" s="3"/>
      <c r="O2" s="3"/>
      <c r="P2" s="2"/>
    </row>
    <row r="3" spans="1:16" ht="36.75" customHeight="1" thickBot="1">
      <c r="A3" s="7"/>
      <c r="B3" s="61" t="s">
        <v>53</v>
      </c>
      <c r="C3" s="61"/>
      <c r="D3" s="61"/>
      <c r="E3" s="61"/>
      <c r="F3" s="61"/>
      <c r="G3" s="6"/>
      <c r="H3" s="6"/>
      <c r="I3" s="9"/>
      <c r="J3" s="3"/>
      <c r="K3" s="3"/>
      <c r="L3" s="3"/>
      <c r="M3" s="3"/>
      <c r="N3" s="3"/>
      <c r="O3" s="3"/>
      <c r="P3" s="2"/>
    </row>
    <row r="4" spans="1:9" ht="97.5" customHeight="1" thickBot="1">
      <c r="A4" s="7"/>
      <c r="B4" s="62" t="s">
        <v>55</v>
      </c>
      <c r="C4" s="26" t="s">
        <v>11</v>
      </c>
      <c r="D4" s="17" t="s">
        <v>12</v>
      </c>
      <c r="E4" s="17" t="s">
        <v>13</v>
      </c>
      <c r="F4" s="17" t="s">
        <v>9</v>
      </c>
      <c r="G4" s="17" t="s">
        <v>10</v>
      </c>
      <c r="H4" s="17" t="s">
        <v>14</v>
      </c>
      <c r="I4" s="8"/>
    </row>
    <row r="5" spans="1:9" s="4" customFormat="1" ht="35.25" customHeight="1" thickBot="1">
      <c r="A5" s="10"/>
      <c r="B5" s="58" t="s">
        <v>1</v>
      </c>
      <c r="C5" s="59"/>
      <c r="D5" s="59"/>
      <c r="E5" s="59"/>
      <c r="F5" s="59"/>
      <c r="G5" s="59"/>
      <c r="H5" s="60"/>
      <c r="I5" s="11"/>
    </row>
    <row r="6" spans="1:9" s="4" customFormat="1" ht="29.25">
      <c r="A6" s="10"/>
      <c r="B6" s="18" t="s">
        <v>15</v>
      </c>
      <c r="C6" s="27">
        <v>0.67</v>
      </c>
      <c r="D6" s="30">
        <v>0.33</v>
      </c>
      <c r="E6" s="32">
        <v>0</v>
      </c>
      <c r="F6" s="34">
        <f>100%</f>
        <v>1</v>
      </c>
      <c r="G6" s="32">
        <v>0.67</v>
      </c>
      <c r="H6" s="36">
        <v>2</v>
      </c>
      <c r="I6" s="11"/>
    </row>
    <row r="7" spans="1:9" s="4" customFormat="1" ht="29.25">
      <c r="A7" s="10"/>
      <c r="B7" s="19" t="s">
        <v>16</v>
      </c>
      <c r="C7" s="28">
        <v>0</v>
      </c>
      <c r="D7" s="31">
        <v>0</v>
      </c>
      <c r="E7" s="50" t="s">
        <v>52</v>
      </c>
      <c r="F7" s="51" t="s">
        <v>52</v>
      </c>
      <c r="G7" s="50" t="s">
        <v>52</v>
      </c>
      <c r="H7" s="37">
        <v>3</v>
      </c>
      <c r="I7" s="11"/>
    </row>
    <row r="8" spans="1:9" s="4" customFormat="1" ht="29.25">
      <c r="A8" s="10"/>
      <c r="B8" s="19" t="s">
        <v>17</v>
      </c>
      <c r="C8" s="28">
        <v>0.86</v>
      </c>
      <c r="D8" s="31">
        <v>0.14</v>
      </c>
      <c r="E8" s="33">
        <v>0</v>
      </c>
      <c r="F8" s="35">
        <v>1</v>
      </c>
      <c r="G8" s="33">
        <v>0.93</v>
      </c>
      <c r="H8" s="37">
        <v>0</v>
      </c>
      <c r="I8" s="11"/>
    </row>
    <row r="9" spans="1:9" s="4" customFormat="1" ht="29.25">
      <c r="A9" s="10"/>
      <c r="B9" s="19" t="s">
        <v>18</v>
      </c>
      <c r="C9" s="28">
        <v>1</v>
      </c>
      <c r="D9" s="31">
        <v>0</v>
      </c>
      <c r="E9" s="44">
        <v>0.33</v>
      </c>
      <c r="F9" s="35">
        <v>1</v>
      </c>
      <c r="G9" s="33">
        <v>1</v>
      </c>
      <c r="H9" s="37">
        <v>0</v>
      </c>
      <c r="I9" s="11"/>
    </row>
    <row r="10" spans="1:9" s="4" customFormat="1" ht="29.25">
      <c r="A10" s="10"/>
      <c r="B10" s="19" t="s">
        <v>19</v>
      </c>
      <c r="C10" s="28">
        <v>0</v>
      </c>
      <c r="D10" s="31">
        <v>0</v>
      </c>
      <c r="E10" s="50" t="s">
        <v>52</v>
      </c>
      <c r="F10" s="51" t="s">
        <v>52</v>
      </c>
      <c r="G10" s="50" t="s">
        <v>52</v>
      </c>
      <c r="H10" s="37">
        <v>0</v>
      </c>
      <c r="I10" s="11"/>
    </row>
    <row r="11" spans="1:9" s="4" customFormat="1" ht="29.25">
      <c r="A11" s="10"/>
      <c r="B11" s="45" t="s">
        <v>51</v>
      </c>
      <c r="C11" s="46">
        <v>0.2</v>
      </c>
      <c r="D11" s="47">
        <v>0.8</v>
      </c>
      <c r="E11" s="48">
        <v>0</v>
      </c>
      <c r="F11" s="47">
        <v>1</v>
      </c>
      <c r="G11" s="46">
        <v>1</v>
      </c>
      <c r="H11" s="37">
        <v>0</v>
      </c>
      <c r="I11" s="11"/>
    </row>
    <row r="12" spans="1:9" s="4" customFormat="1" ht="29.25">
      <c r="A12" s="10"/>
      <c r="B12" s="19" t="s">
        <v>20</v>
      </c>
      <c r="C12" s="28">
        <v>1</v>
      </c>
      <c r="D12" s="31">
        <v>0</v>
      </c>
      <c r="E12" s="49" t="s">
        <v>52</v>
      </c>
      <c r="F12" s="35">
        <v>1</v>
      </c>
      <c r="G12" s="33">
        <v>1</v>
      </c>
      <c r="H12" s="37">
        <v>0</v>
      </c>
      <c r="I12" s="11"/>
    </row>
    <row r="13" spans="1:9" s="4" customFormat="1" ht="29.25">
      <c r="A13" s="10"/>
      <c r="B13" s="19" t="s">
        <v>21</v>
      </c>
      <c r="C13" s="28">
        <v>1</v>
      </c>
      <c r="D13" s="31">
        <v>0</v>
      </c>
      <c r="E13" s="49" t="s">
        <v>52</v>
      </c>
      <c r="F13" s="35">
        <v>1</v>
      </c>
      <c r="G13" s="33">
        <v>1</v>
      </c>
      <c r="H13" s="37">
        <v>0</v>
      </c>
      <c r="I13" s="11"/>
    </row>
    <row r="14" spans="1:9" s="4" customFormat="1" ht="30" thickBot="1">
      <c r="A14" s="10"/>
      <c r="B14" s="20" t="s">
        <v>22</v>
      </c>
      <c r="C14" s="29">
        <v>0</v>
      </c>
      <c r="D14" s="31">
        <v>0</v>
      </c>
      <c r="E14" s="52" t="s">
        <v>52</v>
      </c>
      <c r="F14" s="53" t="s">
        <v>52</v>
      </c>
      <c r="G14" s="52" t="s">
        <v>52</v>
      </c>
      <c r="H14" s="38">
        <v>0</v>
      </c>
      <c r="I14" s="11"/>
    </row>
    <row r="15" spans="1:9" s="4" customFormat="1" ht="37.5" customHeight="1" thickBot="1">
      <c r="A15" s="10"/>
      <c r="B15" s="58" t="s">
        <v>6</v>
      </c>
      <c r="C15" s="59"/>
      <c r="D15" s="59"/>
      <c r="E15" s="59"/>
      <c r="F15" s="59"/>
      <c r="G15" s="59"/>
      <c r="H15" s="60"/>
      <c r="I15" s="11"/>
    </row>
    <row r="16" spans="1:9" s="4" customFormat="1" ht="29.25">
      <c r="A16" s="10"/>
      <c r="B16" s="18" t="s">
        <v>15</v>
      </c>
      <c r="C16" s="27">
        <v>0.85</v>
      </c>
      <c r="D16" s="30">
        <v>0.15</v>
      </c>
      <c r="E16" s="32">
        <f>10%</f>
        <v>0.1</v>
      </c>
      <c r="F16" s="34">
        <v>1</v>
      </c>
      <c r="G16" s="27">
        <f>77%</f>
        <v>0.77</v>
      </c>
      <c r="H16" s="36">
        <v>4</v>
      </c>
      <c r="I16" s="11"/>
    </row>
    <row r="17" spans="1:9" s="4" customFormat="1" ht="29.25">
      <c r="A17" s="10"/>
      <c r="B17" s="21" t="s">
        <v>23</v>
      </c>
      <c r="C17" s="28">
        <v>0.91</v>
      </c>
      <c r="D17" s="31">
        <v>0.09</v>
      </c>
      <c r="E17" s="33">
        <f>60/100</f>
        <v>0.6</v>
      </c>
      <c r="F17" s="35">
        <v>1</v>
      </c>
      <c r="G17" s="28">
        <f>80%</f>
        <v>0.8</v>
      </c>
      <c r="H17" s="37">
        <v>0</v>
      </c>
      <c r="I17" s="11"/>
    </row>
    <row r="18" spans="1:9" s="4" customFormat="1" ht="29.25">
      <c r="A18" s="10"/>
      <c r="B18" s="21" t="s">
        <v>24</v>
      </c>
      <c r="C18" s="28">
        <v>0.54</v>
      </c>
      <c r="D18" s="31">
        <v>0.46</v>
      </c>
      <c r="E18" s="33">
        <f>33%</f>
        <v>0.33</v>
      </c>
      <c r="F18" s="35">
        <f>98%</f>
        <v>0.98</v>
      </c>
      <c r="G18" s="28">
        <f>71%</f>
        <v>0.71</v>
      </c>
      <c r="H18" s="37">
        <v>0</v>
      </c>
      <c r="I18" s="11"/>
    </row>
    <row r="19" spans="1:9" s="4" customFormat="1" ht="30" thickBot="1">
      <c r="A19" s="10"/>
      <c r="B19" s="22" t="s">
        <v>25</v>
      </c>
      <c r="C19" s="29">
        <v>0.86</v>
      </c>
      <c r="D19" s="39">
        <v>0.14</v>
      </c>
      <c r="E19" s="40">
        <v>0</v>
      </c>
      <c r="F19" s="35">
        <v>1</v>
      </c>
      <c r="G19" s="29">
        <f>93%</f>
        <v>0.93</v>
      </c>
      <c r="H19" s="38">
        <v>0</v>
      </c>
      <c r="I19" s="11"/>
    </row>
    <row r="20" spans="1:9" s="4" customFormat="1" ht="34.5" customHeight="1" thickBot="1">
      <c r="A20" s="10"/>
      <c r="B20" s="58" t="s">
        <v>7</v>
      </c>
      <c r="C20" s="59"/>
      <c r="D20" s="59"/>
      <c r="E20" s="59"/>
      <c r="F20" s="59"/>
      <c r="G20" s="59"/>
      <c r="H20" s="60"/>
      <c r="I20" s="11"/>
    </row>
    <row r="21" spans="1:9" s="4" customFormat="1" ht="29.25">
      <c r="A21" s="10"/>
      <c r="B21" s="18" t="s">
        <v>15</v>
      </c>
      <c r="C21" s="27">
        <v>0.74</v>
      </c>
      <c r="D21" s="30">
        <v>0.26</v>
      </c>
      <c r="E21" s="32">
        <f>67%</f>
        <v>0.67</v>
      </c>
      <c r="F21" s="30">
        <f>100%</f>
        <v>1</v>
      </c>
      <c r="G21" s="27">
        <f>68%</f>
        <v>0.68</v>
      </c>
      <c r="H21" s="36">
        <v>4</v>
      </c>
      <c r="I21" s="11"/>
    </row>
    <row r="22" spans="1:9" s="4" customFormat="1" ht="29.25">
      <c r="A22" s="10"/>
      <c r="B22" s="21" t="s">
        <v>26</v>
      </c>
      <c r="C22" s="28">
        <v>0.77</v>
      </c>
      <c r="D22" s="31">
        <v>0.23</v>
      </c>
      <c r="E22" s="33">
        <f>60%</f>
        <v>0.6</v>
      </c>
      <c r="F22" s="31">
        <f>100%</f>
        <v>1</v>
      </c>
      <c r="G22" s="28">
        <f>69%</f>
        <v>0.69</v>
      </c>
      <c r="H22" s="37">
        <v>0</v>
      </c>
      <c r="I22" s="11"/>
    </row>
    <row r="23" spans="1:9" s="4" customFormat="1" ht="43.5">
      <c r="A23" s="10"/>
      <c r="B23" s="21" t="s">
        <v>27</v>
      </c>
      <c r="C23" s="28">
        <v>0.53</v>
      </c>
      <c r="D23" s="31">
        <v>0.47</v>
      </c>
      <c r="E23" s="33">
        <f>50%</f>
        <v>0.5</v>
      </c>
      <c r="F23" s="31">
        <f>100%</f>
        <v>1</v>
      </c>
      <c r="G23" s="28">
        <f>78%</f>
        <v>0.78</v>
      </c>
      <c r="H23" s="37">
        <v>0</v>
      </c>
      <c r="I23" s="11"/>
    </row>
    <row r="24" spans="1:9" s="4" customFormat="1" ht="43.5">
      <c r="A24" s="10"/>
      <c r="B24" s="21" t="s">
        <v>28</v>
      </c>
      <c r="C24" s="28">
        <v>0.49</v>
      </c>
      <c r="D24" s="31">
        <v>0.51</v>
      </c>
      <c r="E24" s="33">
        <f>57%</f>
        <v>0.57</v>
      </c>
      <c r="F24" s="31">
        <f>100%</f>
        <v>1</v>
      </c>
      <c r="G24" s="28">
        <f>84%</f>
        <v>0.84</v>
      </c>
      <c r="H24" s="37">
        <v>0</v>
      </c>
      <c r="I24" s="11"/>
    </row>
    <row r="25" spans="1:9" s="4" customFormat="1" ht="29.25">
      <c r="A25" s="10"/>
      <c r="B25" s="21" t="s">
        <v>29</v>
      </c>
      <c r="C25" s="28">
        <v>0.33</v>
      </c>
      <c r="D25" s="31">
        <v>0.67</v>
      </c>
      <c r="E25" s="54" t="s">
        <v>52</v>
      </c>
      <c r="F25" s="31">
        <f>100%</f>
        <v>1</v>
      </c>
      <c r="G25" s="28">
        <f>100%</f>
        <v>1</v>
      </c>
      <c r="H25" s="37">
        <v>0</v>
      </c>
      <c r="I25" s="11"/>
    </row>
    <row r="26" spans="1:9" s="4" customFormat="1" ht="30" thickBot="1">
      <c r="A26" s="10"/>
      <c r="B26" s="24" t="s">
        <v>46</v>
      </c>
      <c r="C26" s="41">
        <v>0</v>
      </c>
      <c r="D26" s="39">
        <v>0</v>
      </c>
      <c r="E26" s="55" t="s">
        <v>52</v>
      </c>
      <c r="F26" s="56" t="s">
        <v>52</v>
      </c>
      <c r="G26" s="55" t="s">
        <v>52</v>
      </c>
      <c r="H26" s="38">
        <v>0</v>
      </c>
      <c r="I26" s="11"/>
    </row>
    <row r="27" spans="1:9" s="4" customFormat="1" ht="41.25" customHeight="1" thickBot="1">
      <c r="A27" s="10"/>
      <c r="B27" s="58" t="s">
        <v>2</v>
      </c>
      <c r="C27" s="59"/>
      <c r="D27" s="59"/>
      <c r="E27" s="59"/>
      <c r="F27" s="59"/>
      <c r="G27" s="59"/>
      <c r="H27" s="60"/>
      <c r="I27" s="11"/>
    </row>
    <row r="28" spans="1:9" s="4" customFormat="1" ht="29.25">
      <c r="A28" s="10"/>
      <c r="B28" s="18" t="s">
        <v>15</v>
      </c>
      <c r="C28" s="27">
        <v>0.82</v>
      </c>
      <c r="D28" s="30">
        <v>0.18</v>
      </c>
      <c r="E28" s="27">
        <f>100%</f>
        <v>1</v>
      </c>
      <c r="F28" s="30">
        <f>100%</f>
        <v>1</v>
      </c>
      <c r="G28" s="27">
        <v>0.73</v>
      </c>
      <c r="H28" s="36">
        <v>3</v>
      </c>
      <c r="I28" s="11"/>
    </row>
    <row r="29" spans="1:9" s="4" customFormat="1" ht="29.25">
      <c r="A29" s="10"/>
      <c r="B29" s="21" t="s">
        <v>30</v>
      </c>
      <c r="C29" s="28">
        <v>0.72</v>
      </c>
      <c r="D29" s="31">
        <v>0.28</v>
      </c>
      <c r="E29" s="28">
        <v>0.5</v>
      </c>
      <c r="F29" s="31">
        <f>100%</f>
        <v>1</v>
      </c>
      <c r="G29" s="28">
        <v>0.68</v>
      </c>
      <c r="H29" s="37">
        <v>0</v>
      </c>
      <c r="I29" s="11"/>
    </row>
    <row r="30" spans="1:9" s="4" customFormat="1" ht="29.25">
      <c r="A30" s="10"/>
      <c r="B30" s="21" t="s">
        <v>31</v>
      </c>
      <c r="C30" s="28">
        <v>0.85</v>
      </c>
      <c r="D30" s="31">
        <v>0.15</v>
      </c>
      <c r="E30" s="28">
        <v>0.6</v>
      </c>
      <c r="F30" s="31">
        <f>100%</f>
        <v>1</v>
      </c>
      <c r="G30" s="28">
        <v>0.76</v>
      </c>
      <c r="H30" s="37">
        <v>0</v>
      </c>
      <c r="I30" s="11"/>
    </row>
    <row r="31" spans="1:9" s="4" customFormat="1" ht="30" thickBot="1">
      <c r="A31" s="10"/>
      <c r="B31" s="22" t="s">
        <v>32</v>
      </c>
      <c r="C31" s="29">
        <v>0.81</v>
      </c>
      <c r="D31" s="39">
        <v>0.19</v>
      </c>
      <c r="E31" s="42">
        <v>0</v>
      </c>
      <c r="F31" s="31">
        <f>100%</f>
        <v>1</v>
      </c>
      <c r="G31" s="29">
        <v>0.89</v>
      </c>
      <c r="H31" s="38">
        <v>0</v>
      </c>
      <c r="I31" s="11"/>
    </row>
    <row r="32" spans="1:9" s="4" customFormat="1" ht="35.25" customHeight="1" thickBot="1">
      <c r="A32" s="10"/>
      <c r="B32" s="58" t="s">
        <v>3</v>
      </c>
      <c r="C32" s="59"/>
      <c r="D32" s="59"/>
      <c r="E32" s="59"/>
      <c r="F32" s="59"/>
      <c r="G32" s="59"/>
      <c r="H32" s="60"/>
      <c r="I32" s="11"/>
    </row>
    <row r="33" spans="1:9" s="4" customFormat="1" ht="29.25">
      <c r="A33" s="10"/>
      <c r="B33" s="18" t="s">
        <v>15</v>
      </c>
      <c r="C33" s="32">
        <v>0.58</v>
      </c>
      <c r="D33" s="34">
        <v>0.42</v>
      </c>
      <c r="E33" s="27">
        <f>100%</f>
        <v>1</v>
      </c>
      <c r="F33" s="30">
        <v>0.97</v>
      </c>
      <c r="G33" s="27">
        <v>0.7</v>
      </c>
      <c r="H33" s="36">
        <v>2</v>
      </c>
      <c r="I33" s="11"/>
    </row>
    <row r="34" spans="1:9" s="4" customFormat="1" ht="29.25">
      <c r="A34" s="10"/>
      <c r="B34" s="21" t="s">
        <v>33</v>
      </c>
      <c r="C34" s="33">
        <v>0.75</v>
      </c>
      <c r="D34" s="35">
        <v>0.25</v>
      </c>
      <c r="E34" s="28">
        <v>0</v>
      </c>
      <c r="F34" s="31">
        <v>1</v>
      </c>
      <c r="G34" s="28">
        <v>0.85</v>
      </c>
      <c r="H34" s="37">
        <v>0</v>
      </c>
      <c r="I34" s="11"/>
    </row>
    <row r="35" spans="1:9" s="4" customFormat="1" ht="29.25">
      <c r="A35" s="10"/>
      <c r="B35" s="25" t="s">
        <v>48</v>
      </c>
      <c r="C35" s="33">
        <v>0.66</v>
      </c>
      <c r="D35" s="35">
        <v>0.34</v>
      </c>
      <c r="E35" s="28">
        <v>0.6</v>
      </c>
      <c r="F35" s="31">
        <v>1</v>
      </c>
      <c r="G35" s="28">
        <v>0.63</v>
      </c>
      <c r="H35" s="37">
        <v>0</v>
      </c>
      <c r="I35" s="11"/>
    </row>
    <row r="36" spans="1:9" s="4" customFormat="1" ht="36" customHeight="1">
      <c r="A36" s="10"/>
      <c r="B36" s="25" t="s">
        <v>49</v>
      </c>
      <c r="C36" s="33">
        <v>0.91</v>
      </c>
      <c r="D36" s="35">
        <v>0.09</v>
      </c>
      <c r="E36" s="28">
        <v>0.25</v>
      </c>
      <c r="F36" s="31">
        <v>1</v>
      </c>
      <c r="G36" s="28">
        <v>0.59</v>
      </c>
      <c r="H36" s="37">
        <v>0</v>
      </c>
      <c r="I36" s="11"/>
    </row>
    <row r="37" spans="1:9" s="4" customFormat="1" ht="29.25">
      <c r="A37" s="10"/>
      <c r="B37" s="25" t="s">
        <v>50</v>
      </c>
      <c r="C37" s="33">
        <v>0.69</v>
      </c>
      <c r="D37" s="35">
        <v>0.31</v>
      </c>
      <c r="E37" s="28">
        <v>0.15</v>
      </c>
      <c r="F37" s="31">
        <v>1</v>
      </c>
      <c r="G37" s="28">
        <v>0.78</v>
      </c>
      <c r="H37" s="37">
        <v>0</v>
      </c>
      <c r="I37" s="11"/>
    </row>
    <row r="38" spans="1:9" s="4" customFormat="1" ht="29.25">
      <c r="A38" s="10"/>
      <c r="B38" s="21" t="s">
        <v>34</v>
      </c>
      <c r="C38" s="33">
        <v>0.65</v>
      </c>
      <c r="D38" s="35">
        <v>0.35</v>
      </c>
      <c r="E38" s="28">
        <v>0.4</v>
      </c>
      <c r="F38" s="31">
        <v>1</v>
      </c>
      <c r="G38" s="28">
        <v>0.58</v>
      </c>
      <c r="H38" s="37">
        <v>0</v>
      </c>
      <c r="I38" s="11"/>
    </row>
    <row r="39" spans="1:9" s="4" customFormat="1" ht="29.25">
      <c r="A39" s="10"/>
      <c r="B39" s="21" t="s">
        <v>35</v>
      </c>
      <c r="C39" s="33">
        <v>1</v>
      </c>
      <c r="D39" s="35">
        <v>0</v>
      </c>
      <c r="E39" s="28">
        <v>0.29</v>
      </c>
      <c r="F39" s="31">
        <v>1</v>
      </c>
      <c r="G39" s="28">
        <v>0.77</v>
      </c>
      <c r="H39" s="37">
        <v>0</v>
      </c>
      <c r="I39" s="11"/>
    </row>
    <row r="40" spans="1:9" s="4" customFormat="1" ht="29.25">
      <c r="A40" s="10"/>
      <c r="B40" s="21" t="s">
        <v>36</v>
      </c>
      <c r="C40" s="33">
        <v>0.74</v>
      </c>
      <c r="D40" s="35">
        <v>0.26</v>
      </c>
      <c r="E40" s="28">
        <v>0.33</v>
      </c>
      <c r="F40" s="31">
        <v>1</v>
      </c>
      <c r="G40" s="28">
        <v>0.71</v>
      </c>
      <c r="H40" s="37">
        <v>0</v>
      </c>
      <c r="I40" s="11"/>
    </row>
    <row r="41" spans="1:9" s="4" customFormat="1" ht="30" customHeight="1" thickBot="1">
      <c r="A41" s="10"/>
      <c r="B41" s="24" t="s">
        <v>47</v>
      </c>
      <c r="C41" s="40">
        <v>0.86</v>
      </c>
      <c r="D41" s="43">
        <v>0.14</v>
      </c>
      <c r="E41" s="55" t="s">
        <v>52</v>
      </c>
      <c r="F41" s="31">
        <v>1</v>
      </c>
      <c r="G41" s="29">
        <v>0.71</v>
      </c>
      <c r="H41" s="38">
        <v>0</v>
      </c>
      <c r="I41" s="11"/>
    </row>
    <row r="42" spans="1:9" s="4" customFormat="1" ht="36.75" customHeight="1" thickBot="1">
      <c r="A42" s="10"/>
      <c r="B42" s="58" t="s">
        <v>8</v>
      </c>
      <c r="C42" s="59"/>
      <c r="D42" s="59"/>
      <c r="E42" s="59"/>
      <c r="F42" s="59"/>
      <c r="G42" s="59"/>
      <c r="H42" s="60"/>
      <c r="I42" s="11"/>
    </row>
    <row r="43" spans="1:9" s="4" customFormat="1" ht="29.25">
      <c r="A43" s="10"/>
      <c r="B43" s="18" t="s">
        <v>15</v>
      </c>
      <c r="C43" s="32">
        <v>0.72</v>
      </c>
      <c r="D43" s="34">
        <v>0.28</v>
      </c>
      <c r="E43" s="27">
        <v>0</v>
      </c>
      <c r="F43" s="30">
        <v>1</v>
      </c>
      <c r="G43" s="27">
        <v>0.72</v>
      </c>
      <c r="H43" s="36">
        <v>3</v>
      </c>
      <c r="I43" s="11"/>
    </row>
    <row r="44" spans="1:9" s="4" customFormat="1" ht="29.25">
      <c r="A44" s="10"/>
      <c r="B44" s="21" t="s">
        <v>37</v>
      </c>
      <c r="C44" s="33">
        <v>0.83</v>
      </c>
      <c r="D44" s="35">
        <v>0.17</v>
      </c>
      <c r="E44" s="28">
        <v>0</v>
      </c>
      <c r="F44" s="31">
        <v>1</v>
      </c>
      <c r="G44" s="28">
        <v>0.75</v>
      </c>
      <c r="H44" s="37">
        <v>0</v>
      </c>
      <c r="I44" s="11"/>
    </row>
    <row r="45" spans="1:9" s="4" customFormat="1" ht="29.25">
      <c r="A45" s="10"/>
      <c r="B45" s="21" t="s">
        <v>38</v>
      </c>
      <c r="C45" s="33">
        <v>1</v>
      </c>
      <c r="D45" s="35">
        <v>0</v>
      </c>
      <c r="E45" s="28">
        <v>0</v>
      </c>
      <c r="F45" s="31">
        <v>1</v>
      </c>
      <c r="G45" s="28">
        <v>0.75</v>
      </c>
      <c r="H45" s="37">
        <v>0</v>
      </c>
      <c r="I45" s="11"/>
    </row>
    <row r="46" spans="1:9" s="4" customFormat="1" ht="29.25">
      <c r="A46" s="10"/>
      <c r="B46" s="21" t="s">
        <v>39</v>
      </c>
      <c r="C46" s="33">
        <v>0.75</v>
      </c>
      <c r="D46" s="35">
        <v>0.25</v>
      </c>
      <c r="E46" s="28">
        <v>0</v>
      </c>
      <c r="F46" s="31">
        <v>1</v>
      </c>
      <c r="G46" s="28">
        <v>0.92</v>
      </c>
      <c r="H46" s="37">
        <v>0</v>
      </c>
      <c r="I46" s="11"/>
    </row>
    <row r="47" spans="1:9" s="4" customFormat="1" ht="29.25">
      <c r="A47" s="10"/>
      <c r="B47" s="21" t="s">
        <v>40</v>
      </c>
      <c r="C47" s="33">
        <v>0.82</v>
      </c>
      <c r="D47" s="35">
        <v>0.18</v>
      </c>
      <c r="E47" s="28">
        <v>0.14</v>
      </c>
      <c r="F47" s="31">
        <v>1</v>
      </c>
      <c r="G47" s="28">
        <v>0.9</v>
      </c>
      <c r="H47" s="37">
        <v>0</v>
      </c>
      <c r="I47" s="11"/>
    </row>
    <row r="48" spans="1:9" s="4" customFormat="1" ht="30" thickBot="1">
      <c r="A48" s="10"/>
      <c r="B48" s="22" t="s">
        <v>41</v>
      </c>
      <c r="C48" s="40">
        <v>0.8</v>
      </c>
      <c r="D48" s="43">
        <v>0.2</v>
      </c>
      <c r="E48" s="29">
        <v>0</v>
      </c>
      <c r="F48" s="39">
        <v>1</v>
      </c>
      <c r="G48" s="29">
        <v>0.4</v>
      </c>
      <c r="H48" s="38">
        <v>0</v>
      </c>
      <c r="I48" s="11"/>
    </row>
    <row r="49" spans="1:9" s="4" customFormat="1" ht="31.5" customHeight="1" thickBot="1">
      <c r="A49" s="10"/>
      <c r="B49" s="58" t="s">
        <v>4</v>
      </c>
      <c r="C49" s="59"/>
      <c r="D49" s="59"/>
      <c r="E49" s="59"/>
      <c r="F49" s="59"/>
      <c r="G49" s="59"/>
      <c r="H49" s="60"/>
      <c r="I49" s="11"/>
    </row>
    <row r="50" spans="1:9" s="4" customFormat="1" ht="29.25">
      <c r="A50" s="10"/>
      <c r="B50" s="18" t="s">
        <v>15</v>
      </c>
      <c r="C50" s="32">
        <v>0.78</v>
      </c>
      <c r="D50" s="34">
        <v>0.22</v>
      </c>
      <c r="E50" s="27">
        <v>0.5</v>
      </c>
      <c r="F50" s="30">
        <v>1</v>
      </c>
      <c r="G50" s="27">
        <v>0.67</v>
      </c>
      <c r="H50" s="36">
        <v>2</v>
      </c>
      <c r="I50" s="11"/>
    </row>
    <row r="51" spans="1:9" s="4" customFormat="1" ht="29.25">
      <c r="A51" s="10"/>
      <c r="B51" s="23" t="s">
        <v>42</v>
      </c>
      <c r="C51" s="33">
        <v>0.86</v>
      </c>
      <c r="D51" s="35">
        <v>0.14</v>
      </c>
      <c r="E51" s="28">
        <v>0.2</v>
      </c>
      <c r="F51" s="31">
        <v>1</v>
      </c>
      <c r="G51" s="28">
        <v>0.65</v>
      </c>
      <c r="H51" s="37">
        <v>0</v>
      </c>
      <c r="I51" s="11"/>
    </row>
    <row r="52" spans="1:9" s="4" customFormat="1" ht="30" thickBot="1">
      <c r="A52" s="10"/>
      <c r="B52" s="22" t="s">
        <v>43</v>
      </c>
      <c r="C52" s="40">
        <v>0.9</v>
      </c>
      <c r="D52" s="43">
        <v>0.1</v>
      </c>
      <c r="E52" s="29">
        <v>0.33</v>
      </c>
      <c r="F52" s="39">
        <v>1</v>
      </c>
      <c r="G52" s="29">
        <v>0.53</v>
      </c>
      <c r="H52" s="38">
        <v>0</v>
      </c>
      <c r="I52" s="11"/>
    </row>
    <row r="53" spans="1:9" s="4" customFormat="1" ht="32.25" customHeight="1" thickBot="1">
      <c r="A53" s="10"/>
      <c r="B53" s="58" t="s">
        <v>5</v>
      </c>
      <c r="C53" s="59"/>
      <c r="D53" s="59"/>
      <c r="E53" s="59"/>
      <c r="F53" s="59"/>
      <c r="G53" s="59"/>
      <c r="H53" s="60"/>
      <c r="I53" s="11"/>
    </row>
    <row r="54" spans="1:9" s="4" customFormat="1" ht="29.25">
      <c r="A54" s="10"/>
      <c r="B54" s="18" t="s">
        <v>15</v>
      </c>
      <c r="C54" s="32">
        <v>0.63</v>
      </c>
      <c r="D54" s="34">
        <v>0.38</v>
      </c>
      <c r="E54" s="27">
        <v>0</v>
      </c>
      <c r="F54" s="30">
        <v>1</v>
      </c>
      <c r="G54" s="27">
        <v>0.5</v>
      </c>
      <c r="H54" s="36">
        <v>3</v>
      </c>
      <c r="I54" s="11"/>
    </row>
    <row r="55" spans="1:9" s="4" customFormat="1" ht="29.25">
      <c r="A55" s="10"/>
      <c r="B55" s="23" t="s">
        <v>44</v>
      </c>
      <c r="C55" s="33">
        <v>0.9</v>
      </c>
      <c r="D55" s="35">
        <v>0.1</v>
      </c>
      <c r="E55" s="28">
        <v>0.25</v>
      </c>
      <c r="F55" s="31">
        <v>1</v>
      </c>
      <c r="G55" s="28">
        <v>0.65</v>
      </c>
      <c r="H55" s="37">
        <v>0</v>
      </c>
      <c r="I55" s="11"/>
    </row>
    <row r="56" spans="1:9" s="4" customFormat="1" ht="30" thickBot="1">
      <c r="A56" s="10"/>
      <c r="B56" s="69" t="s">
        <v>45</v>
      </c>
      <c r="C56" s="70">
        <v>0.71</v>
      </c>
      <c r="D56" s="71">
        <v>0.29</v>
      </c>
      <c r="E56" s="72">
        <v>0.33</v>
      </c>
      <c r="F56" s="73">
        <v>1</v>
      </c>
      <c r="G56" s="72">
        <v>0.64</v>
      </c>
      <c r="H56" s="74">
        <v>0</v>
      </c>
      <c r="I56" s="11"/>
    </row>
    <row r="57" spans="1:9" s="4" customFormat="1" ht="27.75" customHeight="1" thickBot="1" thickTop="1">
      <c r="A57" s="10"/>
      <c r="B57" s="63" t="s">
        <v>56</v>
      </c>
      <c r="C57" s="64">
        <f>(AVERAGE(C6:C14)+AVERAGE(C16:C19)+AVERAGE(C21:C26)+AVERAGE(C28:C31)+AVERAGE(C33:C41)+AVERAGE(C43:C48)+AVERAGE(C50:C52)+AVERAGE(C54:C56))/8</f>
        <v>0.7206944444444445</v>
      </c>
      <c r="D57" s="65">
        <f>(AVERAGE(D6:D14)+AVERAGE(D16:D19)+AVERAGE(D21:D26)+AVERAGE(D28:D31)+AVERAGE(D33:D41)+AVERAGE(D43:D48)+AVERAGE(D50:D52)+AVERAGE(D54:D56))/8</f>
        <v>0.2172222222222222</v>
      </c>
      <c r="E57" s="66">
        <f>(AVERAGE(E6:E14)+AVERAGE(E16:E19)+AVERAGE(E21:E26)+AVERAGE(E28:E31)+AVERAGE(E33:E41)+AVERAGE(E43:E48)+AVERAGE(E50:E52)+AVERAGE(E54:E56))/8</f>
        <v>0.2984375</v>
      </c>
      <c r="F57" s="67">
        <f>(AVERAGE(F6:F14)+AVERAGE(F16:F19)+AVERAGE(F21:F26)+AVERAGE(F28:F31)+AVERAGE(F33:F41)+AVERAGE(F43:F48)+AVERAGE(F50:F52)+AVERAGE(F54:F56))/8</f>
        <v>0.9989583333333334</v>
      </c>
      <c r="G57" s="64">
        <f>(AVERAGE(G6:G14)+AVERAGE(G16:G19)+AVERAGE(G21:G26)+AVERAGE(G28:G31)+AVERAGE(G33:G41)+AVERAGE(G43:G48)+AVERAGE(G50:G52)+AVERAGE(G54:G56))/8</f>
        <v>0.7442986111111113</v>
      </c>
      <c r="H57" s="68">
        <f>H6+H7+H8+H9+H10+H11+H12+H13+H14+H16+H17+H18+H19+H21+H22+H23+H24+H25+H26+H28+H29+H30+H31+H33+H34+H35+H36+H37+H38+H39+H40+H41+H43+H44+H45+H46+H47+H48+H50+H51+H52+H54+H55+H56</f>
        <v>26</v>
      </c>
      <c r="I57" s="11"/>
    </row>
    <row r="58" spans="1:9" s="4" customFormat="1" ht="28.5" customHeight="1">
      <c r="A58" s="15"/>
      <c r="B58" s="57" t="s">
        <v>54</v>
      </c>
      <c r="C58" s="57"/>
      <c r="D58" s="57"/>
      <c r="E58" s="57"/>
      <c r="F58" s="57"/>
      <c r="G58" s="57"/>
      <c r="H58" s="57"/>
      <c r="I58" s="12"/>
    </row>
    <row r="59" spans="3:9" s="4" customFormat="1" ht="11.25">
      <c r="C59" s="16"/>
      <c r="D59" s="16"/>
      <c r="E59" s="16"/>
      <c r="F59" s="16"/>
      <c r="G59" s="16"/>
      <c r="H59" s="16"/>
      <c r="I59" s="13"/>
    </row>
    <row r="60" s="4" customFormat="1" ht="11.25">
      <c r="I60" s="13"/>
    </row>
    <row r="61" spans="3:9" s="4" customFormat="1" ht="11.25">
      <c r="C61" s="16"/>
      <c r="D61" s="16"/>
      <c r="E61" s="16"/>
      <c r="F61" s="16"/>
      <c r="G61" s="16"/>
      <c r="H61" s="16"/>
      <c r="I61" s="13"/>
    </row>
    <row r="62" spans="3:9" s="4" customFormat="1" ht="11.25">
      <c r="C62" s="16"/>
      <c r="D62" s="16"/>
      <c r="E62" s="16"/>
      <c r="F62" s="16"/>
      <c r="G62" s="16"/>
      <c r="H62" s="16"/>
      <c r="I62" s="13"/>
    </row>
    <row r="63" spans="3:9" s="4" customFormat="1" ht="11.25">
      <c r="C63" s="16"/>
      <c r="D63" s="16"/>
      <c r="E63" s="16"/>
      <c r="F63" s="16"/>
      <c r="G63" s="16"/>
      <c r="H63" s="16"/>
      <c r="I63" s="13"/>
    </row>
    <row r="64" spans="3:9" s="4" customFormat="1" ht="11.25">
      <c r="C64" s="16"/>
      <c r="D64" s="16"/>
      <c r="E64" s="16"/>
      <c r="F64" s="16"/>
      <c r="G64" s="16"/>
      <c r="H64" s="16"/>
      <c r="I64" s="13"/>
    </row>
    <row r="65" spans="3:9" s="4" customFormat="1" ht="11.25">
      <c r="C65" s="16"/>
      <c r="D65" s="16"/>
      <c r="E65" s="16"/>
      <c r="F65" s="16"/>
      <c r="G65" s="16"/>
      <c r="H65" s="16"/>
      <c r="I65" s="13"/>
    </row>
    <row r="66" spans="3:9" s="4" customFormat="1" ht="11.25">
      <c r="C66" s="16"/>
      <c r="D66" s="16"/>
      <c r="E66" s="16"/>
      <c r="F66" s="16"/>
      <c r="G66" s="16"/>
      <c r="H66" s="16"/>
      <c r="I66" s="13"/>
    </row>
    <row r="67" spans="3:9" s="4" customFormat="1" ht="11.25">
      <c r="C67" s="16"/>
      <c r="D67" s="16"/>
      <c r="E67" s="16"/>
      <c r="F67" s="16"/>
      <c r="G67" s="16"/>
      <c r="H67" s="16"/>
      <c r="I67" s="13"/>
    </row>
    <row r="68" spans="3:9" s="4" customFormat="1" ht="11.25">
      <c r="C68" s="16"/>
      <c r="D68" s="16" t="s">
        <v>0</v>
      </c>
      <c r="E68" s="16"/>
      <c r="F68" s="16"/>
      <c r="G68" s="16"/>
      <c r="H68" s="16"/>
      <c r="I68" s="13"/>
    </row>
    <row r="69" spans="3:9" s="4" customFormat="1" ht="11.25">
      <c r="C69" s="16"/>
      <c r="D69" s="16"/>
      <c r="E69" s="16"/>
      <c r="F69" s="16"/>
      <c r="G69" s="16"/>
      <c r="H69" s="16"/>
      <c r="I69" s="13"/>
    </row>
    <row r="70" spans="3:9" s="4" customFormat="1" ht="11.25">
      <c r="C70" s="16"/>
      <c r="D70" s="16"/>
      <c r="E70" s="16"/>
      <c r="F70" s="16"/>
      <c r="G70" s="16"/>
      <c r="H70" s="16"/>
      <c r="I70" s="13"/>
    </row>
    <row r="71" spans="3:9" s="4" customFormat="1" ht="11.25">
      <c r="C71" s="16"/>
      <c r="D71" s="16"/>
      <c r="E71" s="16"/>
      <c r="F71" s="16"/>
      <c r="G71" s="16"/>
      <c r="H71" s="16"/>
      <c r="I71" s="13"/>
    </row>
    <row r="72" spans="3:9" s="4" customFormat="1" ht="11.25">
      <c r="C72" s="16"/>
      <c r="D72" s="16"/>
      <c r="E72" s="16"/>
      <c r="F72" s="16"/>
      <c r="G72" s="16"/>
      <c r="H72" s="16"/>
      <c r="I72" s="13"/>
    </row>
    <row r="73" spans="3:9" s="4" customFormat="1" ht="11.25">
      <c r="C73" s="16"/>
      <c r="D73" s="16"/>
      <c r="E73" s="16"/>
      <c r="F73" s="16"/>
      <c r="G73" s="16"/>
      <c r="H73" s="16"/>
      <c r="I73" s="13"/>
    </row>
    <row r="74" spans="3:9" s="4" customFormat="1" ht="11.25">
      <c r="C74" s="16"/>
      <c r="D74" s="16"/>
      <c r="E74" s="16"/>
      <c r="F74" s="16"/>
      <c r="G74" s="16"/>
      <c r="H74" s="16"/>
      <c r="I74" s="13"/>
    </row>
    <row r="75" spans="3:9" s="4" customFormat="1" ht="11.25">
      <c r="C75" s="16"/>
      <c r="D75" s="16"/>
      <c r="E75" s="16"/>
      <c r="F75" s="16"/>
      <c r="G75" s="16"/>
      <c r="H75" s="16"/>
      <c r="I75" s="13"/>
    </row>
    <row r="76" spans="3:9" s="4" customFormat="1" ht="11.25">
      <c r="C76" s="16"/>
      <c r="D76" s="16"/>
      <c r="E76" s="16"/>
      <c r="F76" s="16"/>
      <c r="G76" s="16"/>
      <c r="H76" s="16"/>
      <c r="I76" s="13"/>
    </row>
    <row r="77" spans="3:9" s="4" customFormat="1" ht="11.25">
      <c r="C77" s="16"/>
      <c r="D77" s="16"/>
      <c r="E77" s="16"/>
      <c r="F77" s="16"/>
      <c r="G77" s="16"/>
      <c r="H77" s="16"/>
      <c r="I77" s="13"/>
    </row>
    <row r="78" spans="3:9" s="4" customFormat="1" ht="11.25">
      <c r="C78" s="16"/>
      <c r="D78" s="16"/>
      <c r="E78" s="16"/>
      <c r="F78" s="16"/>
      <c r="G78" s="16"/>
      <c r="H78" s="16"/>
      <c r="I78" s="13"/>
    </row>
    <row r="79" spans="3:9" s="4" customFormat="1" ht="11.25">
      <c r="C79" s="16"/>
      <c r="D79" s="16"/>
      <c r="E79" s="16"/>
      <c r="F79" s="16"/>
      <c r="G79" s="16"/>
      <c r="H79" s="16"/>
      <c r="I79" s="13"/>
    </row>
    <row r="80" spans="3:9" s="4" customFormat="1" ht="11.25">
      <c r="C80" s="16"/>
      <c r="D80" s="16"/>
      <c r="E80" s="16"/>
      <c r="F80" s="16"/>
      <c r="G80" s="16"/>
      <c r="H80" s="16"/>
      <c r="I80" s="13"/>
    </row>
    <row r="81" spans="3:9" s="4" customFormat="1" ht="11.25">
      <c r="C81" s="16"/>
      <c r="D81" s="16"/>
      <c r="E81" s="16"/>
      <c r="F81" s="16"/>
      <c r="G81" s="16"/>
      <c r="H81" s="16"/>
      <c r="I81" s="13"/>
    </row>
    <row r="82" spans="3:9" s="4" customFormat="1" ht="11.25">
      <c r="C82" s="16"/>
      <c r="D82" s="16"/>
      <c r="E82" s="16"/>
      <c r="F82" s="16"/>
      <c r="G82" s="16"/>
      <c r="H82" s="16"/>
      <c r="I82" s="13"/>
    </row>
    <row r="83" spans="3:9" s="4" customFormat="1" ht="11.25">
      <c r="C83" s="16"/>
      <c r="D83" s="16"/>
      <c r="E83" s="16"/>
      <c r="F83" s="16"/>
      <c r="G83" s="16"/>
      <c r="H83" s="16"/>
      <c r="I83" s="13"/>
    </row>
    <row r="84" spans="3:9" s="4" customFormat="1" ht="11.25">
      <c r="C84" s="16"/>
      <c r="D84" s="16"/>
      <c r="E84" s="16"/>
      <c r="F84" s="16"/>
      <c r="G84" s="16"/>
      <c r="H84" s="16"/>
      <c r="I84" s="13"/>
    </row>
    <row r="85" spans="3:9" s="4" customFormat="1" ht="11.25">
      <c r="C85" s="16"/>
      <c r="D85" s="16"/>
      <c r="E85" s="16"/>
      <c r="F85" s="16"/>
      <c r="G85" s="16"/>
      <c r="H85" s="16"/>
      <c r="I85" s="13"/>
    </row>
    <row r="86" spans="3:9" s="4" customFormat="1" ht="11.25">
      <c r="C86" s="16"/>
      <c r="D86" s="16"/>
      <c r="E86" s="16"/>
      <c r="F86" s="16"/>
      <c r="G86" s="16"/>
      <c r="H86" s="16"/>
      <c r="I86" s="13"/>
    </row>
    <row r="87" spans="3:9" s="4" customFormat="1" ht="11.25">
      <c r="C87" s="16"/>
      <c r="D87" s="16"/>
      <c r="E87" s="16"/>
      <c r="F87" s="16"/>
      <c r="G87" s="16"/>
      <c r="H87" s="16"/>
      <c r="I87" s="13"/>
    </row>
    <row r="88" spans="3:9" s="4" customFormat="1" ht="11.25">
      <c r="C88" s="16"/>
      <c r="D88" s="16"/>
      <c r="E88" s="16"/>
      <c r="F88" s="16"/>
      <c r="G88" s="16"/>
      <c r="H88" s="16"/>
      <c r="I88" s="13"/>
    </row>
    <row r="89" spans="3:9" s="4" customFormat="1" ht="11.25">
      <c r="C89" s="16"/>
      <c r="D89" s="16"/>
      <c r="E89" s="16"/>
      <c r="F89" s="16"/>
      <c r="G89" s="16"/>
      <c r="H89" s="16"/>
      <c r="I89" s="13"/>
    </row>
    <row r="90" spans="3:9" s="4" customFormat="1" ht="11.25">
      <c r="C90" s="16"/>
      <c r="D90" s="16"/>
      <c r="E90" s="16"/>
      <c r="F90" s="16"/>
      <c r="G90" s="16"/>
      <c r="H90" s="16"/>
      <c r="I90" s="13"/>
    </row>
  </sheetData>
  <sheetProtection/>
  <mergeCells count="10">
    <mergeCell ref="B5:H5"/>
    <mergeCell ref="B15:H15"/>
    <mergeCell ref="B3:F3"/>
    <mergeCell ref="B58:H58"/>
    <mergeCell ref="B49:H49"/>
    <mergeCell ref="B53:H53"/>
    <mergeCell ref="B20:H20"/>
    <mergeCell ref="B27:H27"/>
    <mergeCell ref="B32:H32"/>
    <mergeCell ref="B42:H42"/>
  </mergeCells>
  <printOptions/>
  <pageMargins left="0.39" right="0.34" top="0.29" bottom="0.65" header="0.27" footer="0.3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 </cp:lastModifiedBy>
  <cp:lastPrinted>2014-03-11T13:25:07Z</cp:lastPrinted>
  <dcterms:created xsi:type="dcterms:W3CDTF">2014-03-06T10:06:19Z</dcterms:created>
  <dcterms:modified xsi:type="dcterms:W3CDTF">2015-01-12T10:24:39Z</dcterms:modified>
  <cp:category/>
  <cp:version/>
  <cp:contentType/>
  <cp:contentStatus/>
</cp:coreProperties>
</file>