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Finanzas\Finanzas\MERCADOS\INFO TRANSPARENCIA\2023\1T\"/>
    </mc:Choice>
  </mc:AlternateContent>
  <bookViews>
    <workbookView xWindow="-120" yWindow="-120" windowWidth="29040" windowHeight="15840"/>
  </bookViews>
  <sheets>
    <sheet name="Maileguak-Préstamos" sheetId="3" r:id="rId1"/>
    <sheet name="Sindicad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4" l="1"/>
  <c r="D88" i="4"/>
  <c r="H74" i="4" l="1"/>
  <c r="G74" i="4" l="1"/>
  <c r="F74" i="4" l="1"/>
  <c r="D74" i="4" l="1"/>
  <c r="E74" i="4"/>
  <c r="F59" i="4" l="1"/>
  <c r="D53" i="4" l="1"/>
  <c r="D54" i="4"/>
  <c r="D55" i="4"/>
  <c r="D56" i="4"/>
  <c r="D57" i="4"/>
  <c r="D58" i="4"/>
  <c r="D52" i="4"/>
  <c r="H59" i="4"/>
  <c r="G59" i="4"/>
  <c r="E59" i="4"/>
  <c r="D59" i="4" l="1"/>
  <c r="H44" i="4"/>
  <c r="G44" i="4" l="1"/>
  <c r="F44" i="4" l="1"/>
  <c r="E44" i="4" l="1"/>
  <c r="D44" i="4" l="1"/>
  <c r="F29" i="4" l="1"/>
  <c r="E29" i="4"/>
  <c r="G29" i="4" l="1"/>
  <c r="H29" i="4"/>
  <c r="I29" i="4"/>
  <c r="D29" i="4"/>
</calcChain>
</file>

<file path=xl/sharedStrings.xml><?xml version="1.0" encoding="utf-8"?>
<sst xmlns="http://schemas.openxmlformats.org/spreadsheetml/2006/main" count="163" uniqueCount="94">
  <si>
    <t>Urterokoa / Anual</t>
  </si>
  <si>
    <t>Hiruhilekoa / Trimestral</t>
  </si>
  <si>
    <t>2011/04/11</t>
  </si>
  <si>
    <t>2032/12/30</t>
  </si>
  <si>
    <t>2008/10/31</t>
  </si>
  <si>
    <t>2033/10/31</t>
  </si>
  <si>
    <t>EIBren Mailegua 60Mil€/ Préstamo BEI 60Mio.€</t>
  </si>
  <si>
    <t>EIBren Mailegua 40Mil€/ Préstamo BEI 40Mio.€</t>
  </si>
  <si>
    <t>2008/08/28</t>
  </si>
  <si>
    <t>2028/08/28</t>
  </si>
  <si>
    <t>Aldakorra / Variable</t>
  </si>
  <si>
    <t>Eur 3h/m + 0,491%</t>
  </si>
  <si>
    <t>EIBren Mailegua 100 (I)Mil€/ Préstamo BEI 100(I)Mio.€</t>
  </si>
  <si>
    <t>2009/02/27</t>
  </si>
  <si>
    <t>2034/02/27</t>
  </si>
  <si>
    <t>Finkoa/ Fijo</t>
  </si>
  <si>
    <t>4,364%</t>
  </si>
  <si>
    <t>EIBren Mailegua 100(II)Mil€/ Préstamo BEI 100(II)Mio.€</t>
  </si>
  <si>
    <t>2009/04/30</t>
  </si>
  <si>
    <t>2034/04/30</t>
  </si>
  <si>
    <t>4,375%</t>
  </si>
  <si>
    <t>EIBren Mailegua 77Mil€/ Préstamo BEI 77Mio.€</t>
  </si>
  <si>
    <t>2008/03/28</t>
  </si>
  <si>
    <t>2027/08/24</t>
  </si>
  <si>
    <t>4,306%</t>
  </si>
  <si>
    <t>EIBren Mailegua 90Mil€/ Préstamo BEI 90Mio.€</t>
  </si>
  <si>
    <t>2007/08/24</t>
  </si>
  <si>
    <t>EIBren Mailegua 33Mil€/ Préstamo BEI 33Mio.€</t>
  </si>
  <si>
    <t>Sindikatutako Mailegua/ Préstamo Sindicado</t>
  </si>
  <si>
    <t>Eur 3h/m + 0,512%</t>
  </si>
  <si>
    <t>Sei hilekoa / Semestral</t>
  </si>
  <si>
    <t>Deuda Sindicada Bidegi</t>
  </si>
  <si>
    <t xml:space="preserve">Saldo Inicial </t>
  </si>
  <si>
    <t>Capital pend. 31/03/2018</t>
  </si>
  <si>
    <t>Capital pend. 30/06/2018</t>
  </si>
  <si>
    <t>Capital pend. 30/09/2018</t>
  </si>
  <si>
    <t>Capital pend. 31/12/2018</t>
  </si>
  <si>
    <t>SANTANDER</t>
  </si>
  <si>
    <t>BANKOA</t>
  </si>
  <si>
    <t>BBVA</t>
  </si>
  <si>
    <t>BANKINTER</t>
  </si>
  <si>
    <t>BANCO POPULAR</t>
  </si>
  <si>
    <t>SABADELL</t>
  </si>
  <si>
    <t>LA CAIXA</t>
  </si>
  <si>
    <t>ABANCA</t>
  </si>
  <si>
    <t xml:space="preserve">TOTAL </t>
  </si>
  <si>
    <t>Capital pend. 31/03/2019</t>
  </si>
  <si>
    <t>Capital pend. 30/06/2019</t>
  </si>
  <si>
    <t>Capital pend. 30/09/2019</t>
  </si>
  <si>
    <t>Capital pend. 31/12/2019</t>
  </si>
  <si>
    <t>SANTANDER (con POPULAR)</t>
  </si>
  <si>
    <t>Saldo Inicial (MODIFICADO)</t>
  </si>
  <si>
    <t>Capital pend. 31/03/2020</t>
  </si>
  <si>
    <t>Capital pend. 30/06/2020</t>
  </si>
  <si>
    <t>Capital pend. 30/09/2020</t>
  </si>
  <si>
    <t>Capital pend. 31/12/2020</t>
  </si>
  <si>
    <t xml:space="preserve">MAILEGUAK </t>
  </si>
  <si>
    <t>FORMALIZAZIOA</t>
  </si>
  <si>
    <t>EPEMUGA</t>
  </si>
  <si>
    <t>INTERES TASA</t>
  </si>
  <si>
    <t xml:space="preserve">ERREFERENTZIA </t>
  </si>
  <si>
    <t xml:space="preserve">HASIERAKO ZENBATEKOA </t>
  </si>
  <si>
    <t>AMORTIZAZIOA</t>
  </si>
  <si>
    <t>INTERESEN ORDAINKETA</t>
  </si>
  <si>
    <t xml:space="preserve">PAGO INTERESES </t>
  </si>
  <si>
    <t>PRÉSTAMOS</t>
  </si>
  <si>
    <t>FORMALIZACIÓN</t>
  </si>
  <si>
    <t>VENCIMIENTO</t>
  </si>
  <si>
    <t>TIPO DE INTERÉS</t>
  </si>
  <si>
    <t xml:space="preserve">REFERENCIA </t>
  </si>
  <si>
    <t>IMPORTE INICIAL</t>
  </si>
  <si>
    <t>AMORTIZACIÓN</t>
  </si>
  <si>
    <t>Capital pend. 31/03/2021</t>
  </si>
  <si>
    <t>Capital pend. 30/06/2021</t>
  </si>
  <si>
    <t>Capital pend. 30/09/2021</t>
  </si>
  <si>
    <t>Capital pend. 31/12/2021</t>
  </si>
  <si>
    <t xml:space="preserve">BIDEGI </t>
  </si>
  <si>
    <t>Capital pend. 30/03/2022</t>
  </si>
  <si>
    <t>Capital pend. 30/06/2022</t>
  </si>
  <si>
    <t>Capital pend. 30/09/2022</t>
  </si>
  <si>
    <t>Capital pend. 31/12/2022</t>
  </si>
  <si>
    <t>ABANCA (con BANKOA)</t>
  </si>
  <si>
    <t xml:space="preserve">SALDO BIZIA 2022-12-31    </t>
  </si>
  <si>
    <t>SALDO VIVO 31-12-2022</t>
  </si>
  <si>
    <t xml:space="preserve">4,03% + 1,75% + 0,025%  </t>
  </si>
  <si>
    <t xml:space="preserve">Eur 6h/m + 1,75% +0,025% </t>
  </si>
  <si>
    <t xml:space="preserve">% 48,19 aldakorra / 48,19% variable </t>
  </si>
  <si>
    <t>% 51,81  swaparekin estalia / 51,81% cubierto con swap</t>
  </si>
  <si>
    <t>ZORPETZEAREN EGOERA 2023-03-31 / SITUACIÓN DEUDA 31-03-2023</t>
  </si>
  <si>
    <t xml:space="preserve">SALDO BIZIA 2023-03-31    </t>
  </si>
  <si>
    <t xml:space="preserve">INT. TASA 2023-03-31    </t>
  </si>
  <si>
    <t>SALDO VIVO 31-03-2023</t>
  </si>
  <si>
    <t>T. INTERÉS. 31-03-2023</t>
  </si>
  <si>
    <t>Capital pend. 30/03/2023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</si>
</sst>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\ &quot;€&quot;"/>
    <numFmt numFmtId="167" formatCode="0.000%"/>
    <numFmt numFmtId="168" formatCode="%0.000"/>
    <numFmt numFmtId="169" formatCode="_-* #,##0.00\ [$€-C0A]_-;\-* #,##0.00\ [$€-C0A]_-;_-* &quot;-&quot;??\ [$€-C0A]_-;_-@_-"/>
    <numFmt numFmtId="170" formatCode="0.00000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167" fontId="1" fillId="0" borderId="2" xfId="2" applyNumberFormat="1" applyBorder="1" applyAlignment="1">
      <alignment horizontal="center" vertical="center"/>
    </xf>
    <xf numFmtId="166" fontId="1" fillId="0" borderId="2" xfId="2" applyNumberFormat="1" applyBorder="1" applyAlignment="1">
      <alignment horizontal="center" vertical="center"/>
    </xf>
    <xf numFmtId="4" fontId="3" fillId="0" borderId="2" xfId="2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1" fillId="0" borderId="4" xfId="2" applyNumberFormat="1" applyBorder="1" applyAlignment="1">
      <alignment horizontal="center" vertical="center"/>
    </xf>
    <xf numFmtId="49" fontId="1" fillId="0" borderId="2" xfId="2" applyNumberFormat="1" applyBorder="1" applyAlignment="1">
      <alignment horizontal="center" vertical="center"/>
    </xf>
    <xf numFmtId="168" fontId="8" fillId="0" borderId="5" xfId="2" applyNumberFormat="1" applyFont="1" applyBorder="1" applyAlignment="1">
      <alignment horizontal="center" vertical="center"/>
    </xf>
    <xf numFmtId="2" fontId="0" fillId="0" borderId="0" xfId="0" applyNumberFormat="1"/>
    <xf numFmtId="165" fontId="3" fillId="0" borderId="0" xfId="1" applyFont="1"/>
    <xf numFmtId="169" fontId="6" fillId="0" borderId="7" xfId="3" applyNumberFormat="1" applyFont="1" applyBorder="1" applyAlignment="1">
      <alignment horizontal="center" vertical="center"/>
    </xf>
    <xf numFmtId="169" fontId="1" fillId="0" borderId="7" xfId="3" applyNumberFormat="1" applyBorder="1" applyAlignment="1">
      <alignment horizontal="center" vertical="center"/>
    </xf>
    <xf numFmtId="169" fontId="0" fillId="0" borderId="0" xfId="0" applyNumberFormat="1"/>
    <xf numFmtId="165" fontId="2" fillId="0" borderId="6" xfId="4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0" borderId="0" xfId="4" applyFont="1"/>
    <xf numFmtId="164" fontId="0" fillId="0" borderId="0" xfId="0" applyNumberFormat="1"/>
    <xf numFmtId="10" fontId="1" fillId="0" borderId="0" xfId="5" applyNumberFormat="1" applyAlignment="1">
      <alignment horizontal="center" vertical="center"/>
    </xf>
    <xf numFmtId="165" fontId="0" fillId="0" borderId="0" xfId="4" applyFont="1"/>
    <xf numFmtId="10" fontId="0" fillId="0" borderId="0" xfId="5" applyNumberFormat="1" applyFont="1" applyAlignment="1">
      <alignment horizontal="center" vertical="center"/>
    </xf>
    <xf numFmtId="167" fontId="3" fillId="0" borderId="0" xfId="2" applyNumberFormat="1" applyFont="1"/>
    <xf numFmtId="165" fontId="0" fillId="0" borderId="0" xfId="1" applyFont="1"/>
    <xf numFmtId="165" fontId="2" fillId="4" borderId="0" xfId="4" applyFont="1" applyFill="1"/>
    <xf numFmtId="168" fontId="8" fillId="0" borderId="5" xfId="2" applyNumberFormat="1" applyFont="1" applyFill="1" applyBorder="1" applyAlignment="1">
      <alignment horizontal="center" vertical="center"/>
    </xf>
    <xf numFmtId="165" fontId="1" fillId="0" borderId="0" xfId="1" applyFont="1"/>
    <xf numFmtId="0" fontId="2" fillId="2" borderId="1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2" fillId="2" borderId="1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2" fillId="0" borderId="0" xfId="1" applyFont="1"/>
    <xf numFmtId="164" fontId="3" fillId="0" borderId="0" xfId="0" applyNumberFormat="1" applyFont="1"/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14" fontId="3" fillId="0" borderId="0" xfId="0" applyNumberFormat="1" applyFont="1"/>
    <xf numFmtId="165" fontId="3" fillId="0" borderId="0" xfId="0" applyNumberFormat="1" applyFont="1"/>
    <xf numFmtId="49" fontId="1" fillId="0" borderId="2" xfId="2" applyNumberFormat="1" applyFont="1" applyBorder="1" applyAlignment="1">
      <alignment horizontal="center" vertical="center" wrapText="1"/>
    </xf>
    <xf numFmtId="10" fontId="3" fillId="0" borderId="0" xfId="2" applyNumberFormat="1" applyFont="1"/>
    <xf numFmtId="167" fontId="0" fillId="0" borderId="0" xfId="0" applyNumberFormat="1"/>
    <xf numFmtId="168" fontId="1" fillId="0" borderId="5" xfId="2" applyNumberFormat="1" applyBorder="1" applyAlignment="1">
      <alignment horizontal="center" vertical="center" wrapText="1"/>
    </xf>
    <xf numFmtId="170" fontId="0" fillId="0" borderId="0" xfId="0" applyNumberFormat="1"/>
    <xf numFmtId="4" fontId="0" fillId="0" borderId="0" xfId="0" applyNumberFormat="1"/>
    <xf numFmtId="4" fontId="2" fillId="0" borderId="0" xfId="1" applyNumberFormat="1" applyFont="1"/>
    <xf numFmtId="14" fontId="9" fillId="0" borderId="0" xfId="0" applyNumberFormat="1" applyFont="1"/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0" borderId="0" xfId="0" applyFill="1"/>
    <xf numFmtId="4" fontId="0" fillId="0" borderId="0" xfId="0" applyNumberFormat="1" applyFill="1"/>
    <xf numFmtId="169" fontId="1" fillId="0" borderId="8" xfId="3" applyNumberFormat="1" applyBorder="1" applyAlignment="1">
      <alignment horizontal="center" vertical="center" wrapText="1"/>
    </xf>
    <xf numFmtId="169" fontId="1" fillId="0" borderId="2" xfId="3" applyNumberForma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1" fillId="0" borderId="8" xfId="2" applyNumberFormat="1" applyBorder="1" applyAlignment="1">
      <alignment horizontal="center" vertical="center" wrapText="1"/>
    </xf>
    <xf numFmtId="166" fontId="1" fillId="0" borderId="2" xfId="2" applyNumberFormat="1" applyBorder="1" applyAlignment="1">
      <alignment horizontal="center" vertical="center" wrapText="1"/>
    </xf>
    <xf numFmtId="4" fontId="7" fillId="0" borderId="8" xfId="2" applyNumberFormat="1" applyFont="1" applyBorder="1" applyAlignment="1">
      <alignment horizontal="center" vertical="center" wrapText="1"/>
    </xf>
    <xf numFmtId="4" fontId="1" fillId="0" borderId="2" xfId="2" applyNumberFormat="1" applyBorder="1" applyAlignment="1">
      <alignment horizontal="center" vertical="center" wrapText="1"/>
    </xf>
    <xf numFmtId="49" fontId="1" fillId="0" borderId="9" xfId="2" applyNumberFormat="1" applyBorder="1" applyAlignment="1">
      <alignment horizontal="center" vertical="center"/>
    </xf>
    <xf numFmtId="49" fontId="1" fillId="0" borderId="4" xfId="2" applyNumberFormat="1" applyBorder="1" applyAlignment="1">
      <alignment horizontal="center" vertical="center"/>
    </xf>
    <xf numFmtId="49" fontId="1" fillId="0" borderId="8" xfId="2" applyNumberFormat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 wrapText="1"/>
    </xf>
    <xf numFmtId="49" fontId="1" fillId="0" borderId="2" xfId="2" applyNumberFormat="1" applyFill="1" applyBorder="1" applyAlignment="1">
      <alignment horizontal="center" vertical="center" wrapText="1"/>
    </xf>
  </cellXfs>
  <cellStyles count="6">
    <cellStyle name="Millares" xfId="1" builtinId="3"/>
    <cellStyle name="Millares 2" xfId="4"/>
    <cellStyle name="Moneda" xfId="3" builtinId="4"/>
    <cellStyle name="Normal" xfId="0" builtinId="0"/>
    <cellStyle name="Porcentaje" xfId="2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A2" zoomScale="85" zoomScaleNormal="85" zoomScaleSheetLayoutView="100" workbookViewId="0">
      <pane xSplit="2" topLeftCell="D1" activePane="topRight" state="frozenSplit"/>
      <selection pane="topRight" activeCell="I21" sqref="I21"/>
    </sheetView>
  </sheetViews>
  <sheetFormatPr baseColWidth="10" defaultColWidth="25.28515625" defaultRowHeight="12.75" x14ac:dyDescent="0.2"/>
  <cols>
    <col min="1" max="1" width="3" style="2" customWidth="1"/>
    <col min="2" max="2" width="50.28515625" style="2" customWidth="1"/>
    <col min="3" max="3" width="3.42578125" style="2" hidden="1" customWidth="1"/>
    <col min="4" max="6" width="25.28515625" style="2"/>
    <col min="7" max="7" width="40.85546875" style="2" customWidth="1"/>
    <col min="8" max="8" width="25.28515625" style="2"/>
    <col min="9" max="9" width="22.7109375" style="2" customWidth="1"/>
    <col min="10" max="10" width="25.28515625" style="2"/>
    <col min="13" max="13" width="27.7109375" bestFit="1" customWidth="1"/>
  </cols>
  <sheetData>
    <row r="1" spans="1:14" ht="24" customHeight="1" thickBot="1" x14ac:dyDescent="0.25"/>
    <row r="2" spans="1:14" ht="39" customHeight="1" thickBot="1" x14ac:dyDescent="0.25">
      <c r="B2" s="43" t="s">
        <v>76</v>
      </c>
      <c r="C2" s="41"/>
      <c r="D2" s="41"/>
      <c r="E2" s="41"/>
      <c r="F2" s="41" t="s">
        <v>88</v>
      </c>
      <c r="G2" s="41"/>
      <c r="H2" s="41"/>
      <c r="I2" s="41"/>
      <c r="J2" s="41"/>
      <c r="K2" s="41"/>
      <c r="L2" s="41"/>
      <c r="M2" s="42"/>
    </row>
    <row r="3" spans="1:14" ht="27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24.6" customHeight="1" x14ac:dyDescent="0.2">
      <c r="B4" s="29" t="s">
        <v>56</v>
      </c>
      <c r="C4" s="30"/>
      <c r="D4" s="31" t="s">
        <v>57</v>
      </c>
      <c r="E4" s="32" t="s">
        <v>58</v>
      </c>
      <c r="F4" s="32" t="s">
        <v>59</v>
      </c>
      <c r="G4" s="32" t="s">
        <v>60</v>
      </c>
      <c r="H4" s="32" t="s">
        <v>61</v>
      </c>
      <c r="I4" s="32" t="s">
        <v>62</v>
      </c>
      <c r="J4" s="32" t="s">
        <v>63</v>
      </c>
      <c r="K4" s="32" t="s">
        <v>82</v>
      </c>
      <c r="L4" s="54" t="s">
        <v>89</v>
      </c>
      <c r="M4" s="55" t="s">
        <v>90</v>
      </c>
    </row>
    <row r="5" spans="1:14" s="38" customFormat="1" ht="23.45" customHeight="1" thickBot="1" x14ac:dyDescent="0.25">
      <c r="A5" s="33"/>
      <c r="B5" s="34" t="s">
        <v>65</v>
      </c>
      <c r="C5" s="35"/>
      <c r="D5" s="36" t="s">
        <v>66</v>
      </c>
      <c r="E5" s="37" t="s">
        <v>67</v>
      </c>
      <c r="F5" s="37" t="s">
        <v>68</v>
      </c>
      <c r="G5" s="37" t="s">
        <v>69</v>
      </c>
      <c r="H5" s="37" t="s">
        <v>70</v>
      </c>
      <c r="I5" s="37" t="s">
        <v>71</v>
      </c>
      <c r="J5" s="37" t="s">
        <v>64</v>
      </c>
      <c r="K5" s="37" t="s">
        <v>83</v>
      </c>
      <c r="L5" s="56" t="s">
        <v>91</v>
      </c>
      <c r="M5" s="57" t="s">
        <v>92</v>
      </c>
    </row>
    <row r="6" spans="1:14" ht="33" customHeight="1" x14ac:dyDescent="0.2">
      <c r="B6" s="6" t="s">
        <v>25</v>
      </c>
      <c r="C6" s="7"/>
      <c r="D6" s="8" t="s">
        <v>26</v>
      </c>
      <c r="E6" s="9" t="s">
        <v>23</v>
      </c>
      <c r="F6" s="9" t="s">
        <v>15</v>
      </c>
      <c r="G6" s="3">
        <v>3.6580000000000001E-2</v>
      </c>
      <c r="H6" s="4">
        <v>90000000</v>
      </c>
      <c r="I6" s="5" t="s">
        <v>0</v>
      </c>
      <c r="J6" s="5" t="s">
        <v>0</v>
      </c>
      <c r="K6" s="14">
        <v>39090800</v>
      </c>
      <c r="L6" s="14">
        <v>39090800</v>
      </c>
      <c r="M6" s="10">
        <v>3.6580000000000001E-2</v>
      </c>
      <c r="N6" s="25"/>
    </row>
    <row r="7" spans="1:14" ht="33" customHeight="1" x14ac:dyDescent="0.2">
      <c r="B7" s="6" t="s">
        <v>27</v>
      </c>
      <c r="C7" s="7"/>
      <c r="D7" s="8" t="s">
        <v>26</v>
      </c>
      <c r="E7" s="9" t="s">
        <v>23</v>
      </c>
      <c r="F7" s="9" t="s">
        <v>15</v>
      </c>
      <c r="G7" s="3">
        <v>4.3279999999999999E-2</v>
      </c>
      <c r="H7" s="4">
        <v>33000000</v>
      </c>
      <c r="I7" s="5" t="s">
        <v>0</v>
      </c>
      <c r="J7" s="5" t="s">
        <v>0</v>
      </c>
      <c r="K7" s="14">
        <v>14333000</v>
      </c>
      <c r="L7" s="14">
        <v>14333000</v>
      </c>
      <c r="M7" s="10">
        <v>4.3279999999999999E-2</v>
      </c>
      <c r="N7" s="25"/>
    </row>
    <row r="8" spans="1:14" ht="33" customHeight="1" x14ac:dyDescent="0.2">
      <c r="B8" s="6" t="s">
        <v>21</v>
      </c>
      <c r="C8" s="7"/>
      <c r="D8" s="8" t="s">
        <v>22</v>
      </c>
      <c r="E8" s="9" t="s">
        <v>23</v>
      </c>
      <c r="F8" s="9" t="s">
        <v>15</v>
      </c>
      <c r="G8" s="9" t="s">
        <v>24</v>
      </c>
      <c r="H8" s="4">
        <v>77000000</v>
      </c>
      <c r="I8" s="5" t="s">
        <v>0</v>
      </c>
      <c r="J8" s="5" t="s">
        <v>0</v>
      </c>
      <c r="K8" s="14">
        <v>33633200</v>
      </c>
      <c r="L8" s="14">
        <v>33633200</v>
      </c>
      <c r="M8" s="10">
        <v>4.3060000000000001E-2</v>
      </c>
      <c r="N8" s="25"/>
    </row>
    <row r="9" spans="1:14" ht="33" customHeight="1" x14ac:dyDescent="0.2">
      <c r="B9" s="6" t="s">
        <v>7</v>
      </c>
      <c r="C9" s="7"/>
      <c r="D9" s="8" t="s">
        <v>8</v>
      </c>
      <c r="E9" s="9" t="s">
        <v>9</v>
      </c>
      <c r="F9" s="9" t="s">
        <v>10</v>
      </c>
      <c r="G9" s="9" t="s">
        <v>11</v>
      </c>
      <c r="H9" s="4">
        <v>40000000</v>
      </c>
      <c r="I9" s="5" t="s">
        <v>0</v>
      </c>
      <c r="J9" s="5" t="s">
        <v>1</v>
      </c>
      <c r="K9" s="14">
        <v>15999999.989999987</v>
      </c>
      <c r="L9" s="14">
        <v>15999999.989999987</v>
      </c>
      <c r="M9" s="27">
        <v>3.1890000000000002E-2</v>
      </c>
      <c r="N9" s="25"/>
    </row>
    <row r="10" spans="1:14" ht="33" customHeight="1" x14ac:dyDescent="0.2">
      <c r="B10" s="6" t="s">
        <v>6</v>
      </c>
      <c r="C10" s="7"/>
      <c r="D10" s="8" t="s">
        <v>4</v>
      </c>
      <c r="E10" s="9" t="s">
        <v>5</v>
      </c>
      <c r="F10" s="9" t="s">
        <v>10</v>
      </c>
      <c r="G10" s="9" t="s">
        <v>29</v>
      </c>
      <c r="H10" s="4">
        <v>60000000</v>
      </c>
      <c r="I10" s="5" t="s">
        <v>0</v>
      </c>
      <c r="J10" s="5" t="s">
        <v>1</v>
      </c>
      <c r="K10" s="14">
        <v>33000000</v>
      </c>
      <c r="L10" s="14">
        <v>33000000</v>
      </c>
      <c r="M10" s="27">
        <v>3.0040000000000001E-2</v>
      </c>
      <c r="N10" s="25"/>
    </row>
    <row r="11" spans="1:14" ht="33" customHeight="1" x14ac:dyDescent="0.2">
      <c r="B11" s="6" t="s">
        <v>12</v>
      </c>
      <c r="C11" s="7"/>
      <c r="D11" s="8" t="s">
        <v>13</v>
      </c>
      <c r="E11" s="9" t="s">
        <v>14</v>
      </c>
      <c r="F11" s="9" t="s">
        <v>15</v>
      </c>
      <c r="G11" s="9" t="s">
        <v>16</v>
      </c>
      <c r="H11" s="4">
        <v>100000000</v>
      </c>
      <c r="I11" s="5" t="s">
        <v>0</v>
      </c>
      <c r="J11" s="5" t="s">
        <v>0</v>
      </c>
      <c r="K11" s="13">
        <v>60000000</v>
      </c>
      <c r="L11" s="13">
        <v>55000000</v>
      </c>
      <c r="M11" s="10">
        <v>4.3639999999999998E-2</v>
      </c>
      <c r="N11" s="25"/>
    </row>
    <row r="12" spans="1:14" ht="33" customHeight="1" x14ac:dyDescent="0.2">
      <c r="B12" s="6" t="s">
        <v>17</v>
      </c>
      <c r="C12" s="7"/>
      <c r="D12" s="8" t="s">
        <v>18</v>
      </c>
      <c r="E12" s="9" t="s">
        <v>19</v>
      </c>
      <c r="F12" s="9" t="s">
        <v>15</v>
      </c>
      <c r="G12" s="9" t="s">
        <v>20</v>
      </c>
      <c r="H12" s="4">
        <v>100000000</v>
      </c>
      <c r="I12" s="5" t="s">
        <v>0</v>
      </c>
      <c r="J12" s="5" t="s">
        <v>0</v>
      </c>
      <c r="K12" s="13">
        <v>60000000</v>
      </c>
      <c r="L12" s="13">
        <v>60000000</v>
      </c>
      <c r="M12" s="10">
        <v>4.3749999999999997E-2</v>
      </c>
      <c r="N12" s="25"/>
    </row>
    <row r="13" spans="1:14" ht="52.5" customHeight="1" x14ac:dyDescent="0.2">
      <c r="B13" s="62" t="s">
        <v>28</v>
      </c>
      <c r="C13" s="7"/>
      <c r="D13" s="68" t="s">
        <v>2</v>
      </c>
      <c r="E13" s="70" t="s">
        <v>3</v>
      </c>
      <c r="F13" s="72" t="s">
        <v>86</v>
      </c>
      <c r="G13" s="46" t="s">
        <v>85</v>
      </c>
      <c r="H13" s="64">
        <v>395800000</v>
      </c>
      <c r="I13" s="66" t="s">
        <v>30</v>
      </c>
      <c r="J13" s="66" t="s">
        <v>30</v>
      </c>
      <c r="K13" s="60">
        <v>288116214.49000001</v>
      </c>
      <c r="L13" s="60">
        <v>288116214.49000001</v>
      </c>
      <c r="M13" s="49">
        <v>4.5270000000000005E-2</v>
      </c>
      <c r="N13" s="25"/>
    </row>
    <row r="14" spans="1:14" ht="45" customHeight="1" x14ac:dyDescent="0.2">
      <c r="B14" s="63"/>
      <c r="C14" s="7"/>
      <c r="D14" s="69"/>
      <c r="E14" s="71"/>
      <c r="F14" s="72" t="s">
        <v>87</v>
      </c>
      <c r="G14" s="9" t="s">
        <v>84</v>
      </c>
      <c r="H14" s="65"/>
      <c r="I14" s="67"/>
      <c r="J14" s="67"/>
      <c r="K14" s="61"/>
      <c r="L14" s="61"/>
      <c r="M14" s="49">
        <v>5.8049999999999997E-2</v>
      </c>
      <c r="N14" s="25"/>
    </row>
    <row r="15" spans="1:14" ht="41.45" customHeight="1" x14ac:dyDescent="0.2">
      <c r="J15" s="12"/>
      <c r="K15" s="15"/>
      <c r="L15" s="15"/>
    </row>
    <row r="16" spans="1:14" x14ac:dyDescent="0.2">
      <c r="K16" s="15"/>
      <c r="L16" s="15"/>
      <c r="M16" s="15"/>
    </row>
    <row r="17" spans="5:13" x14ac:dyDescent="0.2">
      <c r="K17" s="11"/>
      <c r="L17" s="11"/>
      <c r="M17" s="15"/>
    </row>
    <row r="18" spans="5:13" x14ac:dyDescent="0.2">
      <c r="G18" s="12"/>
      <c r="H18" s="24"/>
      <c r="I18" s="24"/>
      <c r="J18" s="24"/>
      <c r="K18" s="25"/>
      <c r="L18" s="25"/>
      <c r="M18" s="24"/>
    </row>
    <row r="19" spans="5:13" x14ac:dyDescent="0.2">
      <c r="I19" s="24"/>
      <c r="J19" s="24"/>
    </row>
    <row r="20" spans="5:13" x14ac:dyDescent="0.2">
      <c r="G20" s="12"/>
      <c r="H20" s="24"/>
      <c r="I20" s="12"/>
      <c r="J20" s="40"/>
    </row>
    <row r="21" spans="5:13" x14ac:dyDescent="0.2">
      <c r="I21" s="53"/>
      <c r="J21" s="40"/>
    </row>
    <row r="22" spans="5:13" x14ac:dyDescent="0.2">
      <c r="G22" s="12"/>
      <c r="H22" s="24"/>
      <c r="I22" s="44"/>
      <c r="J22" s="24"/>
      <c r="K22" s="48"/>
      <c r="L22" s="48"/>
    </row>
    <row r="23" spans="5:13" x14ac:dyDescent="0.2">
      <c r="I23" s="44"/>
    </row>
    <row r="24" spans="5:13" x14ac:dyDescent="0.2">
      <c r="I24" s="28"/>
      <c r="J24" s="12"/>
    </row>
    <row r="25" spans="5:13" x14ac:dyDescent="0.2">
      <c r="G25" s="40"/>
      <c r="I25" s="1"/>
      <c r="J25" s="12"/>
    </row>
    <row r="26" spans="5:13" x14ac:dyDescent="0.2">
      <c r="J26" s="12"/>
    </row>
    <row r="27" spans="5:13" x14ac:dyDescent="0.2">
      <c r="J27" s="12"/>
    </row>
    <row r="28" spans="5:13" x14ac:dyDescent="0.2">
      <c r="J28" s="12"/>
    </row>
    <row r="29" spans="5:13" x14ac:dyDescent="0.2">
      <c r="I29" s="45"/>
      <c r="J29" s="12"/>
    </row>
    <row r="30" spans="5:13" x14ac:dyDescent="0.2">
      <c r="E30" s="47"/>
      <c r="F30" s="47"/>
      <c r="G30" s="47"/>
      <c r="H30" s="47"/>
      <c r="J30" s="12"/>
      <c r="K30" s="50"/>
      <c r="L30" s="50"/>
    </row>
    <row r="31" spans="5:13" x14ac:dyDescent="0.2">
      <c r="E31" s="47"/>
      <c r="F31" s="47"/>
      <c r="G31" s="47"/>
      <c r="H31" s="47"/>
      <c r="J31" s="12"/>
      <c r="K31" s="50"/>
      <c r="L31" s="50"/>
    </row>
    <row r="32" spans="5:13" x14ac:dyDescent="0.2">
      <c r="E32" s="47"/>
      <c r="F32" s="47"/>
      <c r="G32" s="47"/>
      <c r="H32" s="47"/>
      <c r="K32" s="50"/>
      <c r="L32" s="50"/>
    </row>
    <row r="33" spans="8:10" x14ac:dyDescent="0.2">
      <c r="J33" s="40"/>
    </row>
    <row r="34" spans="8:10" x14ac:dyDescent="0.2">
      <c r="H34" s="40"/>
    </row>
    <row r="37" spans="8:10" x14ac:dyDescent="0.2">
      <c r="H37" s="40"/>
    </row>
  </sheetData>
  <mergeCells count="8">
    <mergeCell ref="L13:L14"/>
    <mergeCell ref="K13:K14"/>
    <mergeCell ref="B13:B14"/>
    <mergeCell ref="H13:H14"/>
    <mergeCell ref="I13:I14"/>
    <mergeCell ref="J13:J14"/>
    <mergeCell ref="D13:D14"/>
    <mergeCell ref="E13:E14"/>
  </mergeCells>
  <phoneticPr fontId="0" type="noConversion"/>
  <pageMargins left="0" right="0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topLeftCell="A52" workbookViewId="0">
      <selection activeCell="F91" sqref="F91"/>
    </sheetView>
  </sheetViews>
  <sheetFormatPr baseColWidth="10" defaultColWidth="11.42578125" defaultRowHeight="12.75" x14ac:dyDescent="0.2"/>
  <cols>
    <col min="1" max="1" width="1.140625" customWidth="1"/>
    <col min="2" max="2" width="23.140625" bestFit="1" customWidth="1"/>
    <col min="3" max="3" width="5" bestFit="1" customWidth="1"/>
    <col min="4" max="4" width="18.85546875" customWidth="1"/>
    <col min="5" max="5" width="27.85546875" bestFit="1" customWidth="1"/>
    <col min="6" max="8" width="23.7109375" bestFit="1" customWidth="1"/>
    <col min="9" max="9" width="24.28515625" bestFit="1" customWidth="1"/>
    <col min="10" max="10" width="32.7109375" customWidth="1"/>
    <col min="13" max="13" width="13" bestFit="1" customWidth="1"/>
    <col min="16" max="16" width="11.7109375" bestFit="1" customWidth="1"/>
  </cols>
  <sheetData>
    <row r="1" spans="2:8" ht="13.5" thickBot="1" x14ac:dyDescent="0.25"/>
    <row r="2" spans="2:8" ht="28.9" customHeight="1" thickBot="1" x14ac:dyDescent="0.25">
      <c r="B2" s="16" t="s">
        <v>31</v>
      </c>
      <c r="C2" s="17">
        <v>2018</v>
      </c>
    </row>
    <row r="3" spans="2:8" x14ac:dyDescent="0.2">
      <c r="C3" s="18"/>
    </row>
    <row r="4" spans="2:8" x14ac:dyDescent="0.2">
      <c r="C4" s="18"/>
      <c r="D4" s="19" t="s">
        <v>32</v>
      </c>
      <c r="E4" s="19" t="s">
        <v>33</v>
      </c>
      <c r="F4" s="19" t="s">
        <v>34</v>
      </c>
      <c r="G4" s="19" t="s">
        <v>35</v>
      </c>
      <c r="H4" s="19" t="s">
        <v>36</v>
      </c>
    </row>
    <row r="5" spans="2:8" x14ac:dyDescent="0.2">
      <c r="C5" s="18"/>
      <c r="E5" s="20"/>
    </row>
    <row r="6" spans="2:8" x14ac:dyDescent="0.2">
      <c r="B6" s="19" t="s">
        <v>37</v>
      </c>
      <c r="C6" s="21"/>
      <c r="D6" s="22">
        <v>94170401.704503193</v>
      </c>
      <c r="E6" s="22">
        <v>94170401.704503193</v>
      </c>
      <c r="F6" s="22">
        <v>93255570.40651907</v>
      </c>
      <c r="G6" s="22">
        <v>93255570.40651907</v>
      </c>
      <c r="H6" s="22">
        <v>90442810.807994187</v>
      </c>
    </row>
    <row r="7" spans="2:8" x14ac:dyDescent="0.2">
      <c r="B7" s="19" t="s">
        <v>38</v>
      </c>
      <c r="C7" s="23"/>
      <c r="D7" s="22">
        <v>26252881.721942298</v>
      </c>
      <c r="E7" s="22">
        <v>26252881.721942298</v>
      </c>
      <c r="F7" s="22">
        <v>25997844.497646801</v>
      </c>
      <c r="G7" s="22">
        <v>25997844.497646801</v>
      </c>
      <c r="H7" s="22">
        <v>25213701.670221645</v>
      </c>
    </row>
    <row r="8" spans="2:8" x14ac:dyDescent="0.2">
      <c r="B8" s="19" t="s">
        <v>39</v>
      </c>
      <c r="C8" s="23"/>
      <c r="D8" s="22">
        <v>35100787.346892439</v>
      </c>
      <c r="E8" s="22">
        <v>35100787.346892439</v>
      </c>
      <c r="F8" s="22">
        <v>34759795.928489186</v>
      </c>
      <c r="G8" s="22">
        <v>34759795.928489186</v>
      </c>
      <c r="H8" s="22">
        <v>33711376.523466818</v>
      </c>
    </row>
    <row r="9" spans="2:8" x14ac:dyDescent="0.2">
      <c r="B9" s="19" t="s">
        <v>40</v>
      </c>
      <c r="C9" s="23"/>
      <c r="D9" s="22">
        <v>33219552.281230699</v>
      </c>
      <c r="E9" s="22">
        <v>33219552.281230699</v>
      </c>
      <c r="F9" s="22">
        <v>32896836.379186962</v>
      </c>
      <c r="G9" s="22">
        <v>32896836.379186962</v>
      </c>
      <c r="H9" s="22">
        <v>31904607.262113303</v>
      </c>
    </row>
    <row r="10" spans="2:8" x14ac:dyDescent="0.2">
      <c r="B10" s="19" t="s">
        <v>41</v>
      </c>
      <c r="C10" s="23"/>
      <c r="D10" s="22">
        <v>32204136.651486598</v>
      </c>
      <c r="E10" s="22">
        <v>32204136.651486598</v>
      </c>
      <c r="F10" s="22">
        <v>31891285.144005675</v>
      </c>
      <c r="G10" s="22">
        <v>31891285.144005675</v>
      </c>
      <c r="H10" s="22">
        <v>30929385.302451275</v>
      </c>
    </row>
    <row r="11" spans="2:8" x14ac:dyDescent="0.2">
      <c r="B11" s="19" t="s">
        <v>42</v>
      </c>
      <c r="C11" s="23"/>
      <c r="D11" s="22">
        <v>49617470.111745112</v>
      </c>
      <c r="E11" s="22">
        <v>49617470.111745112</v>
      </c>
      <c r="F11" s="22">
        <v>49135454.385323443</v>
      </c>
      <c r="G11" s="22">
        <v>49135454.385323443</v>
      </c>
      <c r="H11" s="22">
        <v>47653438.669289187</v>
      </c>
    </row>
    <row r="12" spans="2:8" x14ac:dyDescent="0.2">
      <c r="B12" s="19" t="s">
        <v>43</v>
      </c>
      <c r="C12" s="23"/>
      <c r="D12" s="22">
        <v>63525739.213963687</v>
      </c>
      <c r="E12" s="22">
        <v>63525739.213963687</v>
      </c>
      <c r="F12" s="22">
        <v>62908609.697591111</v>
      </c>
      <c r="G12" s="22">
        <v>62908609.697591111</v>
      </c>
      <c r="H12" s="22">
        <v>61011170.274021991</v>
      </c>
    </row>
    <row r="13" spans="2:8" x14ac:dyDescent="0.2">
      <c r="B13" s="19" t="s">
        <v>44</v>
      </c>
      <c r="C13" s="23"/>
      <c r="D13" s="22">
        <v>13231325.358235972</v>
      </c>
      <c r="E13" s="22">
        <v>13231325.358235972</v>
      </c>
      <c r="F13" s="22">
        <v>13102787.831237758</v>
      </c>
      <c r="G13" s="22">
        <v>13102787.831237758</v>
      </c>
      <c r="H13" s="22">
        <v>12707583.640441529</v>
      </c>
    </row>
    <row r="14" spans="2:8" x14ac:dyDescent="0.2">
      <c r="B14" s="19" t="s">
        <v>45</v>
      </c>
      <c r="C14" s="23"/>
      <c r="D14" s="19">
        <v>347322294.38999999</v>
      </c>
      <c r="E14" s="19">
        <v>347322294.38999999</v>
      </c>
      <c r="F14" s="19">
        <v>343948184.26999998</v>
      </c>
      <c r="G14" s="19">
        <v>343948184.26999998</v>
      </c>
      <c r="H14" s="19">
        <v>333574074.14999992</v>
      </c>
    </row>
    <row r="16" spans="2:8" ht="13.5" thickBot="1" x14ac:dyDescent="0.25"/>
    <row r="17" spans="2:9" ht="30.75" customHeight="1" thickBot="1" x14ac:dyDescent="0.25">
      <c r="B17" s="16" t="s">
        <v>31</v>
      </c>
      <c r="C17" s="17">
        <v>2019</v>
      </c>
    </row>
    <row r="18" spans="2:9" x14ac:dyDescent="0.2">
      <c r="C18" s="18"/>
    </row>
    <row r="19" spans="2:9" x14ac:dyDescent="0.2">
      <c r="C19" s="18"/>
      <c r="D19" s="19" t="s">
        <v>32</v>
      </c>
      <c r="E19" s="26" t="s">
        <v>51</v>
      </c>
      <c r="F19" s="19" t="s">
        <v>46</v>
      </c>
      <c r="G19" s="19" t="s">
        <v>47</v>
      </c>
      <c r="H19" s="19" t="s">
        <v>48</v>
      </c>
      <c r="I19" s="19" t="s">
        <v>49</v>
      </c>
    </row>
    <row r="20" spans="2:9" x14ac:dyDescent="0.2">
      <c r="C20" s="18"/>
      <c r="F20" s="20"/>
    </row>
    <row r="21" spans="2:9" x14ac:dyDescent="0.2">
      <c r="B21" s="19" t="s">
        <v>50</v>
      </c>
      <c r="C21" s="21"/>
      <c r="D21" s="22">
        <v>90442810.807994187</v>
      </c>
      <c r="E21" s="25">
        <v>121372193.87</v>
      </c>
      <c r="F21" s="22">
        <v>121372193.87</v>
      </c>
      <c r="G21" s="22">
        <v>120040429.24552159</v>
      </c>
      <c r="H21" s="22">
        <v>120040429.24552159</v>
      </c>
      <c r="I21" s="22">
        <v>115797834.23521598</v>
      </c>
    </row>
    <row r="22" spans="2:9" x14ac:dyDescent="0.2">
      <c r="B22" s="19" t="s">
        <v>38</v>
      </c>
      <c r="C22" s="23"/>
      <c r="D22" s="22">
        <v>25213701.670221645</v>
      </c>
      <c r="E22" s="25">
        <v>25213701.93</v>
      </c>
      <c r="F22" s="22">
        <v>25213701.93</v>
      </c>
      <c r="G22" s="22">
        <v>24937042.876456957</v>
      </c>
      <c r="H22" s="22">
        <v>24937042.876456957</v>
      </c>
      <c r="I22" s="22">
        <v>24055691.698821273</v>
      </c>
    </row>
    <row r="23" spans="2:9" x14ac:dyDescent="0.2">
      <c r="B23" s="19" t="s">
        <v>39</v>
      </c>
      <c r="C23" s="23"/>
      <c r="D23" s="22">
        <v>33711376.523466818</v>
      </c>
      <c r="E23" s="25">
        <v>33711376.880000003</v>
      </c>
      <c r="F23" s="22">
        <v>33711376.880000003</v>
      </c>
      <c r="G23" s="22">
        <v>33341476.512051392</v>
      </c>
      <c r="H23" s="22">
        <v>33341476.512051392</v>
      </c>
      <c r="I23" s="22">
        <v>32163087.007987466</v>
      </c>
    </row>
    <row r="24" spans="2:9" x14ac:dyDescent="0.2">
      <c r="B24" s="19" t="s">
        <v>40</v>
      </c>
      <c r="C24" s="23"/>
      <c r="D24" s="22">
        <v>31904607.262113303</v>
      </c>
      <c r="E24" s="25">
        <v>31904607.600000001</v>
      </c>
      <c r="F24" s="22">
        <v>31904607.600000001</v>
      </c>
      <c r="G24" s="22">
        <v>31554532.130448427</v>
      </c>
      <c r="H24" s="22">
        <v>31554532.130448427</v>
      </c>
      <c r="I24" s="22">
        <v>30439298.692759238</v>
      </c>
    </row>
    <row r="25" spans="2:9" x14ac:dyDescent="0.2">
      <c r="B25" s="19" t="s">
        <v>41</v>
      </c>
      <c r="C25" s="23"/>
      <c r="D25" s="22">
        <v>30929385.302451275</v>
      </c>
      <c r="E25" s="25"/>
      <c r="F25" s="22"/>
      <c r="G25" s="22">
        <v>0</v>
      </c>
      <c r="H25" s="22">
        <v>0</v>
      </c>
      <c r="I25" s="22">
        <v>0</v>
      </c>
    </row>
    <row r="26" spans="2:9" x14ac:dyDescent="0.2">
      <c r="B26" s="19" t="s">
        <v>42</v>
      </c>
      <c r="C26" s="23"/>
      <c r="D26" s="22">
        <v>47653438.669289187</v>
      </c>
      <c r="E26" s="25">
        <v>47653439.170000002</v>
      </c>
      <c r="F26" s="22">
        <v>47653439.170000002</v>
      </c>
      <c r="G26" s="22">
        <v>47130558.578508727</v>
      </c>
      <c r="H26" s="22">
        <v>47130558.578508727</v>
      </c>
      <c r="I26" s="22">
        <v>45464820.844023265</v>
      </c>
    </row>
    <row r="27" spans="2:9" x14ac:dyDescent="0.2">
      <c r="B27" s="19" t="s">
        <v>43</v>
      </c>
      <c r="C27" s="23"/>
      <c r="D27" s="22">
        <v>61011170.274021991</v>
      </c>
      <c r="E27" s="25">
        <v>61011170.93</v>
      </c>
      <c r="F27" s="22">
        <v>61011170.93</v>
      </c>
      <c r="G27" s="22">
        <v>60341721.721315444</v>
      </c>
      <c r="H27" s="22">
        <v>60341721.721315444</v>
      </c>
      <c r="I27" s="22">
        <v>58209061.174388468</v>
      </c>
    </row>
    <row r="28" spans="2:9" x14ac:dyDescent="0.2">
      <c r="B28" s="19" t="s">
        <v>44</v>
      </c>
      <c r="C28" s="23"/>
      <c r="D28" s="22">
        <v>12707583.640441529</v>
      </c>
      <c r="E28" s="25">
        <v>12707583.77</v>
      </c>
      <c r="F28" s="22">
        <v>12707583.77</v>
      </c>
      <c r="G28" s="22">
        <v>12568148.945697421</v>
      </c>
      <c r="H28" s="22">
        <v>12568148.945697421</v>
      </c>
      <c r="I28" s="22">
        <v>12123952.216804244</v>
      </c>
    </row>
    <row r="29" spans="2:9" x14ac:dyDescent="0.2">
      <c r="B29" s="19" t="s">
        <v>45</v>
      </c>
      <c r="C29" s="23"/>
      <c r="D29" s="19">
        <f>SUM(D21:D28)</f>
        <v>333574074.14999992</v>
      </c>
      <c r="E29" s="19">
        <f>SUM(E21:E28)</f>
        <v>333574074.14999998</v>
      </c>
      <c r="F29" s="19">
        <f>SUM(F21:F28)</f>
        <v>333574074.14999998</v>
      </c>
      <c r="G29" s="19">
        <f t="shared" ref="G29:I29" si="0">SUM(G21:G28)</f>
        <v>329913910.00999999</v>
      </c>
      <c r="H29" s="19">
        <f t="shared" si="0"/>
        <v>329913910.00999999</v>
      </c>
      <c r="I29" s="19">
        <f t="shared" si="0"/>
        <v>318253745.86999995</v>
      </c>
    </row>
    <row r="31" spans="2:9" ht="13.5" thickBot="1" x14ac:dyDescent="0.25"/>
    <row r="32" spans="2:9" ht="25.15" customHeight="1" thickBot="1" x14ac:dyDescent="0.25">
      <c r="B32" s="16" t="s">
        <v>31</v>
      </c>
      <c r="C32" s="17">
        <v>2020</v>
      </c>
      <c r="E32" s="20"/>
      <c r="F32" s="20"/>
      <c r="G32" s="20"/>
      <c r="H32" s="20"/>
    </row>
    <row r="33" spans="2:9" x14ac:dyDescent="0.2">
      <c r="C33" s="18"/>
      <c r="E33" s="20"/>
      <c r="F33" s="20"/>
      <c r="G33" s="20"/>
      <c r="H33" s="20"/>
    </row>
    <row r="34" spans="2:9" x14ac:dyDescent="0.2">
      <c r="C34" s="18"/>
      <c r="D34" s="19" t="s">
        <v>32</v>
      </c>
      <c r="E34" s="19" t="s">
        <v>52</v>
      </c>
      <c r="F34" s="19" t="s">
        <v>53</v>
      </c>
      <c r="G34" s="19" t="s">
        <v>54</v>
      </c>
      <c r="H34" s="19" t="s">
        <v>55</v>
      </c>
    </row>
    <row r="35" spans="2:9" x14ac:dyDescent="0.2">
      <c r="C35" s="18"/>
      <c r="E35" s="20"/>
      <c r="F35" s="20"/>
      <c r="G35" s="20"/>
      <c r="H35" s="20"/>
    </row>
    <row r="36" spans="2:9" x14ac:dyDescent="0.2">
      <c r="B36" s="19" t="s">
        <v>50</v>
      </c>
      <c r="C36" s="21"/>
      <c r="D36" s="22">
        <v>115797834.23521598</v>
      </c>
      <c r="E36" s="22">
        <v>115797834.23521598</v>
      </c>
      <c r="F36" s="25">
        <v>114345580.21137844</v>
      </c>
      <c r="G36" s="25">
        <v>114345580.21137844</v>
      </c>
      <c r="H36" s="25">
        <v>112893326.18754098</v>
      </c>
      <c r="I36" s="20"/>
    </row>
    <row r="37" spans="2:9" x14ac:dyDescent="0.2">
      <c r="B37" s="19" t="s">
        <v>38</v>
      </c>
      <c r="C37" s="23"/>
      <c r="D37" s="22">
        <v>24055691.698821273</v>
      </c>
      <c r="E37" s="22">
        <v>24055691.698821273</v>
      </c>
      <c r="F37" s="25">
        <v>23754002.333933443</v>
      </c>
      <c r="G37" s="25">
        <v>23754002.333933443</v>
      </c>
      <c r="H37" s="25">
        <v>23452312.969045632</v>
      </c>
      <c r="I37" s="20"/>
    </row>
    <row r="38" spans="2:9" x14ac:dyDescent="0.2">
      <c r="B38" s="19" t="s">
        <v>39</v>
      </c>
      <c r="C38" s="23"/>
      <c r="D38" s="22">
        <v>32163087.007987466</v>
      </c>
      <c r="E38" s="22">
        <v>32163087.007987466</v>
      </c>
      <c r="F38" s="25">
        <v>31759720.461152848</v>
      </c>
      <c r="G38" s="25">
        <v>31759720.461152848</v>
      </c>
      <c r="H38" s="25">
        <v>31356353.914318249</v>
      </c>
      <c r="I38" s="20"/>
    </row>
    <row r="39" spans="2:9" x14ac:dyDescent="0.2">
      <c r="B39" s="19" t="s">
        <v>40</v>
      </c>
      <c r="C39" s="23"/>
      <c r="D39" s="22">
        <v>30439298.692759238</v>
      </c>
      <c r="E39" s="22">
        <v>30439298.692759238</v>
      </c>
      <c r="F39" s="25">
        <v>30057550.672156721</v>
      </c>
      <c r="G39" s="25">
        <v>30057550.672156721</v>
      </c>
      <c r="H39" s="25">
        <v>29675802.651554223</v>
      </c>
      <c r="I39" s="20"/>
    </row>
    <row r="40" spans="2:9" x14ac:dyDescent="0.2">
      <c r="B40" s="19" t="s">
        <v>41</v>
      </c>
      <c r="C40" s="23"/>
      <c r="D40" s="22">
        <v>0</v>
      </c>
      <c r="E40" s="22">
        <v>0</v>
      </c>
      <c r="F40" s="25">
        <v>0</v>
      </c>
      <c r="G40" s="25">
        <v>0</v>
      </c>
      <c r="H40" s="25">
        <v>0</v>
      </c>
      <c r="I40" s="20"/>
    </row>
    <row r="41" spans="2:9" x14ac:dyDescent="0.2">
      <c r="B41" s="19" t="s">
        <v>42</v>
      </c>
      <c r="C41" s="23"/>
      <c r="D41" s="22">
        <v>45464820.844023265</v>
      </c>
      <c r="E41" s="22">
        <v>45464820.844023265</v>
      </c>
      <c r="F41" s="25">
        <v>44894633.418240599</v>
      </c>
      <c r="G41" s="25">
        <v>44894633.418240599</v>
      </c>
      <c r="H41" s="25">
        <v>44324445.992457964</v>
      </c>
      <c r="I41" s="20"/>
    </row>
    <row r="42" spans="2:9" x14ac:dyDescent="0.2">
      <c r="B42" s="19" t="s">
        <v>43</v>
      </c>
      <c r="C42" s="23"/>
      <c r="D42" s="22">
        <v>58209061.174388468</v>
      </c>
      <c r="E42" s="22">
        <v>58209061.174388468</v>
      </c>
      <c r="F42" s="25">
        <v>57479044.55643861</v>
      </c>
      <c r="G42" s="25">
        <v>57479044.55643861</v>
      </c>
      <c r="H42" s="25">
        <v>56749027.938488781</v>
      </c>
      <c r="I42" s="20"/>
    </row>
    <row r="43" spans="2:9" x14ac:dyDescent="0.2">
      <c r="B43" s="19" t="s">
        <v>44</v>
      </c>
      <c r="C43" s="23"/>
      <c r="D43" s="22">
        <v>12123952.216804244</v>
      </c>
      <c r="E43" s="22">
        <v>12123952.216804244</v>
      </c>
      <c r="F43" s="25">
        <v>11971902.236699233</v>
      </c>
      <c r="G43" s="25">
        <v>11971902.236699233</v>
      </c>
      <c r="H43" s="25">
        <v>11819852.256594228</v>
      </c>
      <c r="I43" s="20"/>
    </row>
    <row r="44" spans="2:9" x14ac:dyDescent="0.2">
      <c r="B44" s="19" t="s">
        <v>45</v>
      </c>
      <c r="C44" s="23"/>
      <c r="D44" s="19">
        <f>SUM(D36:D43)</f>
        <v>318253745.86999995</v>
      </c>
      <c r="E44" s="19">
        <f>SUM(E36:E43)</f>
        <v>318253745.86999995</v>
      </c>
      <c r="F44" s="39">
        <f>SUM(F36:F43)</f>
        <v>314262433.88999987</v>
      </c>
      <c r="G44" s="39">
        <f>SUM(G36:G43)</f>
        <v>314262433.88999987</v>
      </c>
      <c r="H44" s="39">
        <f>SUM(H36:H43)</f>
        <v>310271121.91000003</v>
      </c>
    </row>
    <row r="46" spans="2:9" x14ac:dyDescent="0.2">
      <c r="G46" s="20"/>
    </row>
    <row r="47" spans="2:9" ht="13.5" thickBot="1" x14ac:dyDescent="0.25">
      <c r="E47" s="20"/>
      <c r="G47" s="20"/>
    </row>
    <row r="48" spans="2:9" ht="24.75" customHeight="1" thickBot="1" x14ac:dyDescent="0.25">
      <c r="B48" s="16" t="s">
        <v>31</v>
      </c>
      <c r="C48" s="17">
        <v>2021</v>
      </c>
      <c r="E48" s="20"/>
      <c r="F48" s="20"/>
      <c r="G48" s="20"/>
      <c r="H48" s="20"/>
    </row>
    <row r="49" spans="2:16" x14ac:dyDescent="0.2">
      <c r="C49" s="18"/>
      <c r="E49" s="20"/>
      <c r="F49" s="20"/>
      <c r="G49" s="20"/>
      <c r="H49" s="20"/>
    </row>
    <row r="50" spans="2:16" x14ac:dyDescent="0.2">
      <c r="C50" s="18"/>
      <c r="D50" s="19" t="s">
        <v>32</v>
      </c>
      <c r="E50" s="19" t="s">
        <v>72</v>
      </c>
      <c r="F50" s="19" t="s">
        <v>73</v>
      </c>
      <c r="G50" s="19" t="s">
        <v>74</v>
      </c>
      <c r="H50" s="19" t="s">
        <v>75</v>
      </c>
    </row>
    <row r="51" spans="2:16" x14ac:dyDescent="0.2">
      <c r="C51" s="18"/>
      <c r="E51" s="20"/>
      <c r="F51" s="20"/>
      <c r="G51" s="20"/>
      <c r="H51" s="20"/>
    </row>
    <row r="52" spans="2:16" x14ac:dyDescent="0.2">
      <c r="B52" s="19" t="s">
        <v>50</v>
      </c>
      <c r="C52" s="21"/>
      <c r="D52" s="22">
        <f>+H36</f>
        <v>112893326.18754098</v>
      </c>
      <c r="E52" s="22">
        <v>112893326.18754098</v>
      </c>
      <c r="F52" s="25">
        <v>110891294.68156733</v>
      </c>
      <c r="G52" s="25">
        <v>110891294.68156733</v>
      </c>
      <c r="H52" s="25">
        <v>108889263.1755937</v>
      </c>
      <c r="I52" s="20"/>
      <c r="J52" s="25"/>
    </row>
    <row r="53" spans="2:16" x14ac:dyDescent="0.2">
      <c r="B53" s="19" t="s">
        <v>38</v>
      </c>
      <c r="C53" s="23"/>
      <c r="D53" s="22">
        <f t="shared" ref="D53:D55" si="1">+H37</f>
        <v>23452312.969045632</v>
      </c>
      <c r="E53" s="22">
        <v>23452312.969045632</v>
      </c>
      <c r="F53" s="25">
        <v>23036413.544008002</v>
      </c>
      <c r="G53" s="25">
        <v>23036413.544008002</v>
      </c>
      <c r="H53" s="25">
        <v>22620514.118970379</v>
      </c>
      <c r="I53" s="20"/>
      <c r="J53" s="25"/>
    </row>
    <row r="54" spans="2:16" x14ac:dyDescent="0.2">
      <c r="B54" s="19" t="s">
        <v>39</v>
      </c>
      <c r="C54" s="23"/>
      <c r="D54" s="22">
        <f t="shared" si="1"/>
        <v>31356353.914318249</v>
      </c>
      <c r="E54" s="22">
        <v>31356353.914318249</v>
      </c>
      <c r="F54" s="25">
        <v>30800285.539252043</v>
      </c>
      <c r="G54" s="25">
        <v>30800285.539252043</v>
      </c>
      <c r="H54" s="25">
        <v>30244217.164185844</v>
      </c>
      <c r="I54" s="20"/>
      <c r="J54" s="25"/>
    </row>
    <row r="55" spans="2:16" x14ac:dyDescent="0.2">
      <c r="B55" s="19" t="s">
        <v>40</v>
      </c>
      <c r="C55" s="23"/>
      <c r="D55" s="22">
        <f t="shared" si="1"/>
        <v>29675802.651554223</v>
      </c>
      <c r="E55" s="22">
        <v>29675802.651554223</v>
      </c>
      <c r="F55" s="25">
        <v>29149536.89360524</v>
      </c>
      <c r="G55" s="25">
        <v>29149536.89360524</v>
      </c>
      <c r="H55" s="25">
        <v>28623271.135656267</v>
      </c>
      <c r="I55" s="20"/>
      <c r="J55" s="25"/>
    </row>
    <row r="56" spans="2:16" x14ac:dyDescent="0.2">
      <c r="B56" s="19" t="s">
        <v>42</v>
      </c>
      <c r="C56" s="23"/>
      <c r="D56" s="22">
        <f>+H41</f>
        <v>44324445.992457964</v>
      </c>
      <c r="E56" s="22">
        <v>44324445.992457964</v>
      </c>
      <c r="F56" s="25">
        <v>43538403.625220835</v>
      </c>
      <c r="G56" s="25">
        <v>43538403.625220835</v>
      </c>
      <c r="H56" s="25">
        <v>42752361.257983714</v>
      </c>
      <c r="I56" s="20"/>
      <c r="J56" s="25"/>
    </row>
    <row r="57" spans="2:16" x14ac:dyDescent="0.2">
      <c r="B57" s="19" t="s">
        <v>43</v>
      </c>
      <c r="C57" s="23"/>
      <c r="D57" s="22">
        <f>+H42</f>
        <v>56749027.938488781</v>
      </c>
      <c r="E57" s="22">
        <v>56749027.938488781</v>
      </c>
      <c r="F57" s="25">
        <v>55742650.097539216</v>
      </c>
      <c r="G57" s="25">
        <v>55742650.097539216</v>
      </c>
      <c r="H57" s="25">
        <v>54736272.256589651</v>
      </c>
      <c r="I57" s="20"/>
      <c r="J57" s="25"/>
    </row>
    <row r="58" spans="2:16" x14ac:dyDescent="0.2">
      <c r="B58" s="19" t="s">
        <v>44</v>
      </c>
      <c r="C58" s="23"/>
      <c r="D58" s="22">
        <f>+H43</f>
        <v>11819852.256594228</v>
      </c>
      <c r="E58" s="22">
        <v>11819852.256594228</v>
      </c>
      <c r="F58" s="25">
        <v>11610240.958807284</v>
      </c>
      <c r="G58" s="25">
        <v>11610240.958807284</v>
      </c>
      <c r="H58" s="25">
        <v>11400629.66102034</v>
      </c>
      <c r="I58" s="20"/>
      <c r="J58" s="25"/>
    </row>
    <row r="59" spans="2:16" x14ac:dyDescent="0.2">
      <c r="B59" s="19" t="s">
        <v>45</v>
      </c>
      <c r="C59" s="23"/>
      <c r="D59" s="19">
        <f>SUM(D52:D58)</f>
        <v>310271121.91000003</v>
      </c>
      <c r="E59" s="19">
        <f>SUM(E52:E58)</f>
        <v>310271121.91000003</v>
      </c>
      <c r="F59" s="39">
        <f>SUM(F52:F58)</f>
        <v>304768825.33999997</v>
      </c>
      <c r="G59" s="39">
        <f>SUM(G52:G58)</f>
        <v>304768825.33999997</v>
      </c>
      <c r="H59" s="39">
        <f>SUM(H52:H58)</f>
        <v>299266528.76999992</v>
      </c>
      <c r="I59" s="20"/>
      <c r="J59" s="25"/>
    </row>
    <row r="61" spans="2:16" x14ac:dyDescent="0.2">
      <c r="G61" s="20"/>
      <c r="H61" s="20"/>
    </row>
    <row r="62" spans="2:16" ht="13.5" thickBot="1" x14ac:dyDescent="0.25">
      <c r="D62" s="19"/>
      <c r="G62" s="20"/>
      <c r="H62" s="20"/>
      <c r="J62" s="58"/>
      <c r="K62" s="58"/>
      <c r="L62" s="58"/>
      <c r="M62" s="58"/>
      <c r="N62" s="58"/>
      <c r="O62" s="58"/>
      <c r="P62" s="58"/>
    </row>
    <row r="63" spans="2:16" ht="27" customHeight="1" thickBot="1" x14ac:dyDescent="0.25">
      <c r="B63" s="16" t="s">
        <v>31</v>
      </c>
      <c r="C63" s="17">
        <v>2022</v>
      </c>
      <c r="G63" s="20"/>
      <c r="H63" s="20"/>
      <c r="J63" s="25"/>
    </row>
    <row r="64" spans="2:16" x14ac:dyDescent="0.2">
      <c r="D64" s="22"/>
      <c r="G64" s="20"/>
      <c r="H64" s="20"/>
      <c r="J64" s="25"/>
    </row>
    <row r="65" spans="2:16" x14ac:dyDescent="0.2">
      <c r="D65" s="22"/>
      <c r="G65" s="20"/>
      <c r="H65" s="20"/>
      <c r="J65" s="25"/>
    </row>
    <row r="66" spans="2:16" x14ac:dyDescent="0.2">
      <c r="C66" s="18"/>
      <c r="D66" s="19" t="s">
        <v>32</v>
      </c>
      <c r="E66" s="19" t="s">
        <v>77</v>
      </c>
      <c r="F66" s="19" t="s">
        <v>78</v>
      </c>
      <c r="G66" s="19" t="s">
        <v>79</v>
      </c>
      <c r="H66" s="19" t="s">
        <v>80</v>
      </c>
      <c r="J66" s="25"/>
    </row>
    <row r="67" spans="2:16" x14ac:dyDescent="0.2">
      <c r="C67" s="18"/>
      <c r="G67" s="20"/>
      <c r="H67" s="20"/>
      <c r="J67" s="25"/>
    </row>
    <row r="68" spans="2:16" x14ac:dyDescent="0.2">
      <c r="B68" s="19" t="s">
        <v>50</v>
      </c>
      <c r="C68" s="21"/>
      <c r="D68" s="25">
        <v>108889263.1755937</v>
      </c>
      <c r="E68" s="25">
        <v>108889263.1755937</v>
      </c>
      <c r="F68" s="51">
        <v>106860721.07448454</v>
      </c>
      <c r="G68" s="51">
        <v>106860721.07448454</v>
      </c>
      <c r="H68" s="51">
        <v>104832178.97337538</v>
      </c>
      <c r="J68" s="25"/>
    </row>
    <row r="69" spans="2:16" x14ac:dyDescent="0.2">
      <c r="B69" s="19" t="s">
        <v>39</v>
      </c>
      <c r="C69" s="23"/>
      <c r="D69" s="25">
        <v>30244217.164185844</v>
      </c>
      <c r="E69" s="25">
        <v>30244217.164185844</v>
      </c>
      <c r="F69" s="51">
        <v>29680785.416707631</v>
      </c>
      <c r="G69" s="51">
        <v>29680785.416707631</v>
      </c>
      <c r="H69" s="51">
        <v>29117353.669229422</v>
      </c>
      <c r="J69" s="25"/>
    </row>
    <row r="70" spans="2:16" x14ac:dyDescent="0.2">
      <c r="B70" s="19" t="s">
        <v>40</v>
      </c>
      <c r="C70" s="23"/>
      <c r="D70" s="25">
        <v>28623271.135656267</v>
      </c>
      <c r="E70" s="25">
        <v>28623271.135656267</v>
      </c>
      <c r="F70" s="51">
        <v>28090036.646994982</v>
      </c>
      <c r="G70" s="51">
        <v>28090036.646994982</v>
      </c>
      <c r="H70" s="51">
        <v>27556802.1583337</v>
      </c>
      <c r="J70" s="25"/>
    </row>
    <row r="71" spans="2:16" x14ac:dyDescent="0.2">
      <c r="B71" s="19" t="s">
        <v>42</v>
      </c>
      <c r="C71" s="23"/>
      <c r="D71" s="25">
        <v>42752361.257983714</v>
      </c>
      <c r="E71" s="25">
        <v>42752361.257983714</v>
      </c>
      <c r="F71" s="51">
        <v>41955910.237888217</v>
      </c>
      <c r="G71" s="51">
        <v>41955910.237888217</v>
      </c>
      <c r="H71" s="51">
        <v>41159459.21779272</v>
      </c>
      <c r="J71" s="25"/>
    </row>
    <row r="72" spans="2:16" x14ac:dyDescent="0.2">
      <c r="B72" s="19" t="s">
        <v>43</v>
      </c>
      <c r="C72" s="23"/>
      <c r="D72" s="25">
        <v>54736272.256589651</v>
      </c>
      <c r="E72" s="25">
        <v>54736272.256589651</v>
      </c>
      <c r="F72" s="51">
        <v>53716568.114123262</v>
      </c>
      <c r="G72" s="51">
        <v>53716568.114123262</v>
      </c>
      <c r="H72" s="51">
        <v>52696863.971656874</v>
      </c>
      <c r="J72" s="25"/>
    </row>
    <row r="73" spans="2:16" x14ac:dyDescent="0.2">
      <c r="B73" s="19" t="s">
        <v>81</v>
      </c>
      <c r="C73" s="23"/>
      <c r="D73" s="25">
        <v>34021143.779990718</v>
      </c>
      <c r="E73" s="25">
        <v>34021143.779990718</v>
      </c>
      <c r="F73" s="51">
        <v>33387350.139801335</v>
      </c>
      <c r="G73" s="51">
        <v>33387350.139801335</v>
      </c>
      <c r="H73" s="51">
        <v>32753556.499611951</v>
      </c>
      <c r="J73" s="25"/>
    </row>
    <row r="74" spans="2:16" x14ac:dyDescent="0.2">
      <c r="B74" s="19" t="s">
        <v>45</v>
      </c>
      <c r="C74" s="23"/>
      <c r="D74" s="39">
        <f>SUM(D68:D73)</f>
        <v>299266528.76999992</v>
      </c>
      <c r="E74" s="39">
        <f>SUM(E68:E73)</f>
        <v>299266528.76999992</v>
      </c>
      <c r="F74" s="52">
        <f>SUM(F68:F73)</f>
        <v>293691371.62999994</v>
      </c>
      <c r="G74" s="52">
        <f>SUM(G68:G73)</f>
        <v>293691371.62999994</v>
      </c>
      <c r="H74" s="52">
        <f>SUM(H68:H73)</f>
        <v>288116214.49000007</v>
      </c>
      <c r="J74" s="25"/>
    </row>
    <row r="75" spans="2:16" x14ac:dyDescent="0.2">
      <c r="J75" s="25"/>
    </row>
    <row r="76" spans="2:16" ht="13.5" thickBot="1" x14ac:dyDescent="0.25">
      <c r="J76" s="58"/>
      <c r="K76" s="58"/>
      <c r="L76" s="58"/>
      <c r="M76" s="59"/>
      <c r="N76" s="58"/>
      <c r="O76" s="58"/>
      <c r="P76" s="58"/>
    </row>
    <row r="77" spans="2:16" ht="27" customHeight="1" thickBot="1" x14ac:dyDescent="0.25">
      <c r="B77" s="16" t="s">
        <v>31</v>
      </c>
      <c r="C77" s="17">
        <v>2023</v>
      </c>
      <c r="G77" s="20"/>
      <c r="H77" s="20"/>
      <c r="J77" s="25"/>
    </row>
    <row r="78" spans="2:16" x14ac:dyDescent="0.2">
      <c r="D78" s="22"/>
      <c r="G78" s="20"/>
      <c r="H78" s="20"/>
      <c r="J78" s="25"/>
    </row>
    <row r="79" spans="2:16" x14ac:dyDescent="0.2">
      <c r="D79" s="22"/>
      <c r="G79" s="20"/>
      <c r="H79" s="20"/>
      <c r="J79" s="25"/>
    </row>
    <row r="80" spans="2:16" x14ac:dyDescent="0.2">
      <c r="C80" s="18"/>
      <c r="D80" s="19" t="s">
        <v>32</v>
      </c>
      <c r="E80" s="19" t="s">
        <v>93</v>
      </c>
      <c r="F80" s="19"/>
      <c r="G80" s="19"/>
      <c r="H80" s="19"/>
      <c r="J80" s="25"/>
    </row>
    <row r="81" spans="2:10" x14ac:dyDescent="0.2">
      <c r="C81" s="18"/>
      <c r="G81" s="20"/>
      <c r="H81" s="20"/>
      <c r="J81" s="25"/>
    </row>
    <row r="82" spans="2:10" x14ac:dyDescent="0.2">
      <c r="B82" s="19" t="s">
        <v>50</v>
      </c>
      <c r="C82" s="21"/>
      <c r="D82" s="25">
        <v>104832178.97337538</v>
      </c>
      <c r="E82" s="25">
        <v>104832178.97337538</v>
      </c>
      <c r="F82" s="51"/>
      <c r="G82" s="51"/>
      <c r="H82" s="51"/>
      <c r="J82" s="25"/>
    </row>
    <row r="83" spans="2:10" x14ac:dyDescent="0.2">
      <c r="B83" s="19" t="s">
        <v>39</v>
      </c>
      <c r="C83" s="23"/>
      <c r="D83" s="25">
        <v>29117353.669229422</v>
      </c>
      <c r="E83" s="25">
        <v>29117353.669229422</v>
      </c>
      <c r="F83" s="51"/>
      <c r="G83" s="51"/>
      <c r="H83" s="51"/>
      <c r="J83" s="25"/>
    </row>
    <row r="84" spans="2:10" x14ac:dyDescent="0.2">
      <c r="B84" s="19" t="s">
        <v>40</v>
      </c>
      <c r="C84" s="23"/>
      <c r="D84" s="25">
        <v>27556802.1583337</v>
      </c>
      <c r="E84" s="25">
        <v>27556802.1583337</v>
      </c>
      <c r="F84" s="51"/>
      <c r="G84" s="51"/>
      <c r="H84" s="51"/>
      <c r="J84" s="25"/>
    </row>
    <row r="85" spans="2:10" x14ac:dyDescent="0.2">
      <c r="B85" s="19" t="s">
        <v>42</v>
      </c>
      <c r="C85" s="23"/>
      <c r="D85" s="25">
        <v>41159459.21779272</v>
      </c>
      <c r="E85" s="25">
        <v>41159459.21779272</v>
      </c>
      <c r="F85" s="51"/>
      <c r="G85" s="51"/>
      <c r="H85" s="51"/>
      <c r="J85" s="25"/>
    </row>
    <row r="86" spans="2:10" x14ac:dyDescent="0.2">
      <c r="B86" s="19" t="s">
        <v>43</v>
      </c>
      <c r="C86" s="23"/>
      <c r="D86" s="25">
        <v>52696863.971656874</v>
      </c>
      <c r="E86" s="25">
        <v>52696863.971656874</v>
      </c>
      <c r="F86" s="51"/>
      <c r="G86" s="51"/>
      <c r="H86" s="51"/>
      <c r="J86" s="25"/>
    </row>
    <row r="87" spans="2:10" x14ac:dyDescent="0.2">
      <c r="B87" s="19" t="s">
        <v>81</v>
      </c>
      <c r="C87" s="23"/>
      <c r="D87" s="25">
        <v>32753556.499611951</v>
      </c>
      <c r="E87" s="25">
        <v>32753556.499611951</v>
      </c>
      <c r="F87" s="51"/>
      <c r="G87" s="51"/>
      <c r="H87" s="51"/>
      <c r="J87" s="25"/>
    </row>
    <row r="88" spans="2:10" x14ac:dyDescent="0.2">
      <c r="B88" s="19" t="s">
        <v>45</v>
      </c>
      <c r="C88" s="23"/>
      <c r="D88" s="39">
        <f>SUM(D82:D87)</f>
        <v>288116214.49000007</v>
      </c>
      <c r="E88" s="39">
        <f>SUM(E82:E87)</f>
        <v>288116214.49000007</v>
      </c>
      <c r="F88" s="52"/>
      <c r="G88" s="52"/>
      <c r="H88" s="52"/>
      <c r="J88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Maileguak-Préstamos</vt:lpstr>
      <vt:lpstr>Sindicado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ESPINOSA URALDE, Isabel</cp:lastModifiedBy>
  <cp:lastPrinted>2018-07-05T12:20:43Z</cp:lastPrinted>
  <dcterms:created xsi:type="dcterms:W3CDTF">1996-11-27T10:00:04Z</dcterms:created>
  <dcterms:modified xsi:type="dcterms:W3CDTF">2023-04-11T14:49:49Z</dcterms:modified>
</cp:coreProperties>
</file>