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6930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<sst xmlns="http://schemas.openxmlformats.org/spreadsheetml/2006/main" count="48" uniqueCount="47">
  <si>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Entidad</t>
  </si>
  <si>
    <t>Ejercicio</t>
  </si>
  <si>
    <t>Otras operaciones de crédito</t>
  </si>
  <si>
    <t>Concepto</t>
  </si>
  <si>
    <t>Asociaciones público-privadas</t>
  </si>
  <si>
    <t>Con la Administracion General del Estado</t>
  </si>
  <si>
    <t>Otros</t>
  </si>
  <si>
    <t>Con otras Administraciones Publicas</t>
  </si>
  <si>
    <t>Operaciones de tesorería</t>
  </si>
  <si>
    <t>Confirming</t>
  </si>
  <si>
    <t>Emisiones de deuda corto plazo</t>
  </si>
  <si>
    <t>Operaciones con entidades de crédito residentes</t>
  </si>
  <si>
    <t>Operaciones con entidades de crédito no residentes o que no faciliten información al Banco de España (Incluidos BEI, fondos de inversión etc.)</t>
  </si>
  <si>
    <t>Deuda con el FFEL (*)</t>
  </si>
  <si>
    <t>Operaciones con Institutos Autonómicos de Finanzas no clasificados como AAPP</t>
  </si>
  <si>
    <t>EmisIones de deuda largo plazo</t>
  </si>
  <si>
    <t>Arrendamiento financiero</t>
  </si>
  <si>
    <t>Factoring sin recurso conforme a la Decisión de Eurostat 31 de julio de 2012</t>
  </si>
  <si>
    <t>Reestructuración de deuda comercial según Decisión de Eurostat 31 de julio de 2012</t>
  </si>
  <si>
    <t>Otras operaciones de deuda</t>
  </si>
  <si>
    <t>Total Deuda viva PDE (1)</t>
  </si>
  <si>
    <t>AVALES</t>
  </si>
  <si>
    <t>Capital vivo de las operaciones avaladas a entidades dependientes pendientes de clasificar</t>
  </si>
  <si>
    <t>Capital vivo de las operaciones avaladas a otras entidades no dependientes</t>
  </si>
  <si>
    <t>RIESGO DEDUCIDO DE LOS AVALES (2)</t>
  </si>
  <si>
    <t>OPERACIONES DE CRÉDITO FORMALIZADAS Y NO DISPUESTAS (3)</t>
  </si>
  <si>
    <t>A corto plazo</t>
  </si>
  <si>
    <t>A largo plazo</t>
  </si>
  <si>
    <t>OPERACIONES DE CRÉDITO CON ADMINISTRACIONES PÚBLICAS (4)</t>
  </si>
  <si>
    <t>Con la Comunidad Autonoma</t>
  </si>
  <si>
    <t>Con la Diputación Provincial, Cabildo o Consejo Insular u otras EELL</t>
  </si>
  <si>
    <t>OTRAS DEUDAS (5)</t>
  </si>
  <si>
    <t>CAPITAL VIVO A EFECTOS DEL ARTÍCULO 53 DEL TRLRHL Y DE LA DF 31ª LPGE 2013 (1 + 2 + 3 + 4 + 5)</t>
  </si>
  <si>
    <t>(*) Se incluirán los préstamos con el Fondo de Financiación a Entidades Locales, que incluye el Fondo de Impulso Económico, el Fondo de Ordenación y el Fondo en liquidación para la financiación de los Pagos a Proveedores de EELL. En en este ultimo caso, tanto si se han instrumentado través de una operación de endeudamiento como a través de retenciones en la participación de la entidad local en los tributos del Estado (PTE)</t>
  </si>
  <si>
    <t>Avales vivos al final del periodo (valor nominal)</t>
  </si>
  <si>
    <t>Riesgos potenciales que pueden afectar a la solvencia de la entidad local</t>
  </si>
  <si>
    <t>Derivados de sentencias judiciales consecuencia de recursos en tramitación</t>
  </si>
  <si>
    <t>Derivados de expedientes de aplazamiento o fraccionamiento de deudas con la AEAT</t>
  </si>
  <si>
    <t>Derivados de expedientes de aplazamiento o fraccionamiento de deudas con la Seguridad Social</t>
  </si>
  <si>
    <t xml:space="preserve">Capital vivo de las operaciones avaladas a entidades dependientes </t>
  </si>
  <si>
    <r>
      <rPr>
        <b/>
        <sz val="11"/>
        <color indexed="8"/>
        <rFont val="Calibri"/>
        <family val="2"/>
      </rPr>
      <t>Operaciones de crédito a largo plazo</t>
    </r>
    <r>
      <rPr>
        <sz val="11"/>
        <color theme="1"/>
        <rFont val="Calibri"/>
        <family val="2"/>
      </rPr>
      <t xml:space="preserve"> (Importe dispuesto pendiente de amortizar)</t>
    </r>
  </si>
  <si>
    <r>
      <rPr>
        <b/>
        <sz val="11"/>
        <color indexed="8"/>
        <rFont val="Calibri"/>
        <family val="2"/>
      </rPr>
      <t>Operaciones de crédito a corto plazo</t>
    </r>
    <r>
      <rPr>
        <sz val="11"/>
        <color theme="1"/>
        <rFont val="Calibri"/>
        <family val="2"/>
      </rPr>
      <t xml:space="preserve"> (Importe dispuesto pendiente de amortizar)</t>
    </r>
  </si>
  <si>
    <t>PRESUPUESTO DE LA ENTIDAD LOCAL</t>
  </si>
  <si>
    <t>LEINTZ-GATZAGA</t>
  </si>
  <si>
    <t>2024</t>
  </si>
  <si>
    <t>2025</t>
  </si>
  <si>
    <t>2026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</si>
</sst>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2" fillId="21" borderId="0" applyNumberFormat="0" applyBorder="0" applyAlignment="0" applyProtection="0"/>
    <xf numFmtId="0" fontId="24" fillId="0" borderId="2" applyNumberFormat="0" applyFill="0" applyAlignment="0" applyProtection="0"/>
    <xf numFmtId="0" fontId="22" fillId="22" borderId="0" applyNumberFormat="0" applyBorder="0" applyAlignment="0" applyProtection="0"/>
    <xf numFmtId="0" fontId="25" fillId="0" borderId="3" applyNumberFormat="0" applyFill="0" applyAlignment="0" applyProtection="0"/>
    <xf numFmtId="0" fontId="22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4" applyNumberFormat="0" applyAlignment="0" applyProtection="0"/>
    <xf numFmtId="9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27" borderId="0" applyNumberFormat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28" borderId="8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0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56">
      <alignment/>
      <protection/>
    </xf>
    <xf numFmtId="0" fontId="3" fillId="0" borderId="10" xfId="57" applyBorder="1" applyAlignment="1">
      <alignment vertical="center"/>
      <protection/>
    </xf>
    <xf numFmtId="0" fontId="3" fillId="33" borderId="11" xfId="56" applyFont="1" applyFill="1" applyBorder="1" applyAlignment="1">
      <alignment vertical="center" wrapText="1"/>
      <protection/>
    </xf>
    <xf numFmtId="0" fontId="3" fillId="0" borderId="12" xfId="57" applyBorder="1" applyAlignment="1">
      <alignment vertical="center"/>
      <protection/>
    </xf>
    <xf numFmtId="0" fontId="3" fillId="0" borderId="13" xfId="57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0" borderId="20" xfId="57" applyBorder="1" applyAlignment="1">
      <alignment vertical="center"/>
      <protection/>
    </xf>
    <xf numFmtId="0" fontId="3" fillId="36" borderId="13" xfId="57" applyFill="1" applyBorder="1" applyAlignment="1">
      <alignment vertical="center"/>
      <protection/>
    </xf>
    <xf numFmtId="2" fontId="2" fillId="0" borderId="14" xfId="57" applyNumberFormat="1" applyFont="1" applyBorder="1" applyAlignment="1">
      <alignment vertical="center"/>
      <protection/>
    </xf>
    <xf numFmtId="4" fontId="0" fillId="35" borderId="21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6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" fillId="37" borderId="0" xfId="56" applyFont="1" applyFill="1" applyBorder="1" applyAlignment="1">
      <alignment horizontal="right" vertical="center" wrapText="1"/>
      <protection/>
    </xf>
    <xf numFmtId="0" fontId="3" fillId="37" borderId="11" xfId="56" applyFont="1" applyFill="1" applyBorder="1" applyAlignment="1">
      <alignment horizontal="right" vertical="center" wrapText="1"/>
      <protection/>
    </xf>
    <xf numFmtId="0" fontId="3" fillId="37" borderId="11" xfId="56" applyFont="1" applyFill="1" applyBorder="1" applyAlignment="1">
      <alignment vertical="center" wrapText="1"/>
      <protection/>
    </xf>
    <xf numFmtId="0" fontId="3" fillId="37" borderId="17" xfId="56" applyFont="1" applyFill="1" applyBorder="1" applyAlignment="1">
      <alignment vertical="center" wrapText="1"/>
      <protection/>
    </xf>
    <xf numFmtId="0" fontId="3" fillId="37" borderId="0" xfId="56" applyFont="1" applyFill="1" applyBorder="1" applyAlignment="1">
      <alignment vertical="center" wrapText="1"/>
      <protection/>
    </xf>
    <xf numFmtId="0" fontId="3" fillId="37" borderId="15" xfId="56" applyFont="1" applyFill="1" applyBorder="1" applyAlignment="1">
      <alignment vertical="center" wrapText="1"/>
      <protection/>
    </xf>
    <xf numFmtId="4" fontId="2" fillId="37" borderId="22" xfId="57" applyNumberFormat="1" applyFont="1" applyFill="1" applyBorder="1">
      <alignment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0" fillId="34" borderId="16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34" borderId="23" xfId="0" applyFill="1" applyBorder="1" applyAlignment="1">
      <alignment horizontal="left" wrapText="1"/>
    </xf>
    <xf numFmtId="0" fontId="0" fillId="34" borderId="24" xfId="0" applyFill="1" applyBorder="1" applyAlignment="1">
      <alignment horizontal="left" wrapText="1"/>
    </xf>
    <xf numFmtId="0" fontId="0" fillId="34" borderId="25" xfId="0" applyFill="1" applyBorder="1" applyAlignment="1">
      <alignment horizontal="left" wrapText="1"/>
    </xf>
    <xf numFmtId="0" fontId="30" fillId="34" borderId="1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34" borderId="26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4" borderId="16" xfId="0" applyFill="1" applyBorder="1" applyAlignment="1">
      <alignment horizontal="left" wrapText="1"/>
    </xf>
    <xf numFmtId="0" fontId="2" fillId="0" borderId="0" xfId="56" applyFont="1" applyAlignment="1">
      <alignment/>
      <protection/>
    </xf>
    <xf numFmtId="0" fontId="3" fillId="0" borderId="0" xfId="56" applyAlignment="1">
      <alignment/>
      <protection/>
    </xf>
    <xf numFmtId="0" fontId="4" fillId="38" borderId="27" xfId="56" applyFont="1" applyFill="1" applyBorder="1" applyAlignment="1">
      <alignment horizontal="center" vertical="center" wrapText="1"/>
      <protection/>
    </xf>
    <xf numFmtId="0" fontId="4" fillId="38" borderId="28" xfId="56" applyFont="1" applyFill="1" applyBorder="1" applyAlignment="1">
      <alignment horizontal="center" vertical="center" wrapText="1"/>
      <protection/>
    </xf>
    <xf numFmtId="0" fontId="4" fillId="38" borderId="18" xfId="56" applyFont="1" applyFill="1" applyBorder="1" applyAlignment="1">
      <alignment horizontal="center" vertical="center" wrapText="1"/>
      <protection/>
    </xf>
    <xf numFmtId="0" fontId="5" fillId="38" borderId="16" xfId="56" applyFont="1" applyFill="1" applyBorder="1" applyAlignment="1">
      <alignment horizontal="center" vertical="center" wrapText="1"/>
      <protection/>
    </xf>
    <xf numFmtId="0" fontId="5" fillId="38" borderId="0" xfId="56" applyFont="1" applyFill="1" applyBorder="1" applyAlignment="1">
      <alignment horizontal="center" vertical="center" wrapText="1"/>
      <protection/>
    </xf>
    <xf numFmtId="0" fontId="5" fillId="38" borderId="15" xfId="56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7" borderId="22" xfId="0" applyFont="1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2" fillId="37" borderId="29" xfId="0" applyFont="1" applyFill="1" applyBorder="1" applyAlignment="1">
      <alignment horizontal="left" wrapText="1"/>
    </xf>
    <xf numFmtId="0" fontId="0" fillId="37" borderId="30" xfId="0" applyFill="1" applyBorder="1" applyAlignment="1">
      <alignment horizontal="left" wrapText="1"/>
    </xf>
    <xf numFmtId="0" fontId="0" fillId="37" borderId="31" xfId="0" applyFill="1" applyBorder="1" applyAlignment="1">
      <alignment horizontal="left" wrapText="1"/>
    </xf>
    <xf numFmtId="0" fontId="2" fillId="35" borderId="27" xfId="0" applyFont="1" applyFill="1" applyBorder="1" applyAlignment="1">
      <alignment horizontal="left" wrapText="1"/>
    </xf>
    <xf numFmtId="0" fontId="0" fillId="35" borderId="28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2" fillId="33" borderId="29" xfId="0" applyFont="1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3" borderId="31" xfId="0" applyFill="1" applyBorder="1" applyAlignment="1">
      <alignment horizontal="left" wrapText="1"/>
    </xf>
    <xf numFmtId="0" fontId="2" fillId="33" borderId="27" xfId="0" applyFont="1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30" xfId="0" applyFont="1" applyFill="1" applyBorder="1" applyAlignment="1">
      <alignment horizontal="left" wrapText="1"/>
    </xf>
    <xf numFmtId="0" fontId="2" fillId="33" borderId="31" xfId="0" applyFont="1" applyFill="1" applyBorder="1" applyAlignment="1">
      <alignment horizontal="left" wrapText="1"/>
    </xf>
    <xf numFmtId="0" fontId="0" fillId="34" borderId="27" xfId="0" applyFill="1" applyBorder="1" applyAlignment="1">
      <alignment horizontal="left" indent="2"/>
    </xf>
    <xf numFmtId="0" fontId="0" fillId="34" borderId="28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26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2" fillId="37" borderId="22" xfId="57" applyFont="1" applyFill="1" applyBorder="1" applyAlignment="1">
      <alignment horizontal="center" vertical="center"/>
      <protection/>
    </xf>
    <xf numFmtId="0" fontId="2" fillId="37" borderId="22" xfId="57" applyFont="1" applyFill="1" applyBorder="1" applyAlignment="1">
      <alignment horizontal="center" vertical="center"/>
      <protection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2" fillId="37" borderId="33" xfId="57" applyFont="1" applyFill="1" applyBorder="1" applyAlignment="1">
      <alignment horizontal="center"/>
      <protection/>
    </xf>
    <xf numFmtId="0" fontId="2" fillId="37" borderId="35" xfId="57" applyFont="1" applyFill="1" applyBorder="1" applyAlignment="1">
      <alignment horizontal="center"/>
      <protection/>
    </xf>
    <xf numFmtId="0" fontId="2" fillId="37" borderId="36" xfId="57" applyFont="1" applyFill="1" applyBorder="1" applyAlignment="1">
      <alignment horizontal="center" vertical="center"/>
      <protection/>
    </xf>
    <xf numFmtId="0" fontId="2" fillId="37" borderId="37" xfId="57" applyFont="1" applyFill="1" applyBorder="1" applyAlignment="1">
      <alignment horizontal="center" vertical="center"/>
      <protection/>
    </xf>
    <xf numFmtId="0" fontId="2" fillId="37" borderId="38" xfId="57" applyFont="1" applyFill="1" applyBorder="1" applyAlignment="1">
      <alignment horizontal="center" vertical="center"/>
      <protection/>
    </xf>
    <xf numFmtId="0" fontId="2" fillId="37" borderId="39" xfId="57" applyFont="1" applyFill="1" applyBorder="1" applyAlignment="1">
      <alignment horizontal="center" vertical="center"/>
      <protection/>
    </xf>
    <xf numFmtId="0" fontId="2" fillId="37" borderId="40" xfId="57" applyFont="1" applyFill="1" applyBorder="1" applyAlignment="1">
      <alignment horizontal="center" vertical="center"/>
      <protection/>
    </xf>
  </cellXfs>
  <cellStyles count="49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Normal 6" xfId="56"/>
    <cellStyle name="Normala_Anexo A1" xfId="57"/>
    <cellStyle name="Oharra" xfId="58"/>
    <cellStyle name="Ohar-testua" xfId="59"/>
    <cellStyle name="Ona" xfId="60"/>
    <cellStyle name="Sarrera" xfId="61"/>
    <cellStyle name="Titulu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3" sqref="A3:M3"/>
    </sheetView>
  </sheetViews>
  <sheetFormatPr defaultColWidth="11.421875" defaultRowHeight="15"/>
  <cols>
    <col min="1" max="1" width="16.7109375" style="0" customWidth="1"/>
    <col min="2" max="2" width="11.421875" style="0" customWidth="1"/>
    <col min="3" max="3" width="47.7109375" style="0" customWidth="1"/>
    <col min="4" max="7" width="11.421875" style="0" customWidth="1"/>
    <col min="8" max="8" width="13.421875" style="0" customWidth="1"/>
  </cols>
  <sheetData>
    <row r="1" spans="1:7" ht="15">
      <c r="A1" s="53"/>
      <c r="B1" s="54"/>
      <c r="C1" s="1"/>
      <c r="D1" s="1"/>
      <c r="E1" s="1"/>
      <c r="F1" s="1"/>
      <c r="G1" s="1"/>
    </row>
    <row r="2" spans="1:13" ht="18">
      <c r="A2" s="55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15.75">
      <c r="A3" s="58" t="str">
        <f>CONCATENATE("Perfil de vencimiento de la deuda en los próximos 10 años (operaciones contratadas y/o previsto realizar hasta 31/12/",B5,")")</f>
        <v>Perfil de vencimiento de la deuda en los próximos 10 años (operaciones contratadas y/o previsto realizar hasta 31/12/)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3" ht="15">
      <c r="A4" s="30" t="s">
        <v>0</v>
      </c>
      <c r="B4" s="61"/>
      <c r="C4" s="61" t="s">
        <v>43</v>
      </c>
      <c r="D4" s="61"/>
      <c r="E4" s="61"/>
      <c r="F4" s="61"/>
      <c r="G4" s="34"/>
      <c r="H4" s="34"/>
      <c r="I4" s="34"/>
      <c r="J4" s="34"/>
      <c r="K4" s="34"/>
      <c r="L4" s="34"/>
      <c r="M4" s="35"/>
    </row>
    <row r="5" spans="1:13" ht="15">
      <c r="A5" s="31" t="s">
        <v>1</v>
      </c>
      <c r="B5" s="3"/>
      <c r="C5" s="32" t="s">
        <v>44</v>
      </c>
      <c r="D5" s="32"/>
      <c r="E5" s="32"/>
      <c r="F5" s="32"/>
      <c r="G5" s="32"/>
      <c r="H5" s="32"/>
      <c r="I5" s="32"/>
      <c r="J5" s="32"/>
      <c r="K5" s="32"/>
      <c r="L5" s="32"/>
      <c r="M5" s="33"/>
    </row>
    <row r="6" ht="15.75" thickBot="1"/>
    <row r="7" spans="1:13" ht="15">
      <c r="A7" s="95"/>
      <c r="B7" s="96"/>
      <c r="C7" s="97"/>
      <c r="D7" s="98" t="str">
        <f>CONCATENATE("Vencimientos previstos en el Ejercicio (incluyendo las operaciones previstas realizar hasta 31/12/",B5,")")</f>
        <v>Vencimientos previstos en el Ejercicio (incluyendo las operaciones previstas realizar hasta 31/12/)</v>
      </c>
      <c r="E7" s="98"/>
      <c r="F7" s="98"/>
      <c r="G7" s="98"/>
      <c r="H7" s="98"/>
      <c r="I7" s="98"/>
      <c r="J7" s="98"/>
      <c r="K7" s="98"/>
      <c r="L7" s="98"/>
      <c r="M7" s="99"/>
    </row>
    <row r="8" spans="1:13" ht="15.75" thickBot="1">
      <c r="A8" s="100" t="s">
        <v>3</v>
      </c>
      <c r="B8" s="101" t="s">
        <v>45</v>
      </c>
      <c r="C8" s="102" t="s">
        <v>46</v>
      </c>
      <c r="D8" s="103" t="str">
        <f>$B$5+1</f>
        <v>2027</v>
      </c>
      <c r="E8" s="103" t="str">
        <f>$B$5+2</f>
        <v>2028</v>
      </c>
      <c r="F8" s="103" t="str">
        <f>$B$5+3</f>
        <v>2029</v>
      </c>
      <c r="G8" s="103" t="str">
        <f>$B$5+4</f>
        <v>2030</v>
      </c>
      <c r="H8" s="103" t="str">
        <f>$B$5+5</f>
        <v>2031</v>
      </c>
      <c r="I8" s="103" t="str">
        <f>$B$5+6</f>
        <v>2032</v>
      </c>
      <c r="J8" s="103" t="str">
        <f>$B$5+7</f>
        <v>2033</v>
      </c>
      <c r="K8" s="103" t="str">
        <f>$B$5+8</f>
        <v>2034</v>
      </c>
      <c r="L8" s="103">
        <f>$B$5+9</f>
        <v>9</v>
      </c>
      <c r="M8" s="104">
        <f>$B$5+10</f>
        <v>10</v>
      </c>
    </row>
    <row r="9" spans="1:13" ht="30" customHeight="1">
      <c r="A9" s="43" t="s">
        <v>41</v>
      </c>
      <c r="B9" s="44"/>
      <c r="C9" s="45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46" t="s">
        <v>8</v>
      </c>
      <c r="B10" s="47"/>
      <c r="C10" s="48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46" t="s">
        <v>9</v>
      </c>
      <c r="B11" s="47"/>
      <c r="C11" s="48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49" t="s">
        <v>10</v>
      </c>
      <c r="B12" s="50"/>
      <c r="C12" s="51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5">
      <c r="A13" s="52" t="s">
        <v>40</v>
      </c>
      <c r="B13" s="47"/>
      <c r="C13" s="48"/>
      <c r="D13" s="24">
        <f>SUM(D14:D18)</f>
        <v>0</v>
      </c>
      <c r="E13" s="24">
        <f>SUM(E14:E18)</f>
        <v>0</v>
      </c>
      <c r="F13" s="24">
        <f>SUM(F14:F18)</f>
        <v>0</v>
      </c>
      <c r="G13" s="24">
        <f>SUM(G14:G18)</f>
        <v>0</v>
      </c>
      <c r="H13" s="24">
        <f>SUM(H14:H18)</f>
        <v>0</v>
      </c>
      <c r="I13" s="24">
        <f>SUM(I14:I18)</f>
        <v>0</v>
      </c>
      <c r="J13" s="24">
        <f>SUM(J14:J18)</f>
        <v>0</v>
      </c>
      <c r="K13" s="24">
        <f>SUM(K14:K18)</f>
        <v>0</v>
      </c>
      <c r="L13" s="24">
        <f>SUM(L14:L18)</f>
        <v>0</v>
      </c>
      <c r="M13" s="24">
        <f>SUM(M14:M18)</f>
        <v>0</v>
      </c>
    </row>
    <row r="14" spans="1:13" ht="15">
      <c r="A14" s="40" t="s">
        <v>11</v>
      </c>
      <c r="B14" s="41"/>
      <c r="C14" s="42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40" t="s">
        <v>12</v>
      </c>
      <c r="B15" s="41"/>
      <c r="C15" s="42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40" t="s">
        <v>13</v>
      </c>
      <c r="B16" s="41"/>
      <c r="C16" s="42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40" t="s">
        <v>14</v>
      </c>
      <c r="B17" s="41"/>
      <c r="C17" s="42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40" t="s">
        <v>2</v>
      </c>
      <c r="B18" s="41"/>
      <c r="C18" s="42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46" t="s">
        <v>15</v>
      </c>
      <c r="B19" s="47"/>
      <c r="C19" s="48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>
      <c r="A20" s="46" t="s">
        <v>16</v>
      </c>
      <c r="B20" s="47"/>
      <c r="C20" s="48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>
      <c r="A21" s="46" t="s">
        <v>4</v>
      </c>
      <c r="B21" s="47"/>
      <c r="C21" s="48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>
      <c r="A22" s="46" t="s">
        <v>17</v>
      </c>
      <c r="B22" s="47"/>
      <c r="C22" s="48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>
      <c r="A23" s="46" t="s">
        <v>18</v>
      </c>
      <c r="B23" s="47"/>
      <c r="C23" s="48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>
      <c r="A24" s="46" t="s">
        <v>19</v>
      </c>
      <c r="B24" s="47"/>
      <c r="C24" s="48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64" t="s">
        <v>20</v>
      </c>
      <c r="B25" s="65"/>
      <c r="C25" s="66"/>
      <c r="D25" s="36">
        <f>D9+D10+D11+D12+D13+D19+D20+D21+D22+D23+D24</f>
        <v>0</v>
      </c>
      <c r="E25" s="36">
        <f>E9+E10+E11+E12+E13+E19+E20+E21+E22+E23+E24</f>
        <v>0</v>
      </c>
      <c r="F25" s="36">
        <f>F9+F10+F11+F12+F13+F19+F20+F21+F22+F23+F24</f>
        <v>0</v>
      </c>
      <c r="G25" s="36">
        <f>G9+G10+G11+G12+G13+G19+G20+G21+G22+G23+G24</f>
        <v>0</v>
      </c>
      <c r="H25" s="36">
        <f>H9+H10+H11+H12+H13+H19+H20+H21+H22+H23+H24</f>
        <v>0</v>
      </c>
      <c r="I25" s="36">
        <f>I9+I10+I11+I12+I13+I19+I20+I21+I22+I23+I24</f>
        <v>0</v>
      </c>
      <c r="J25" s="36">
        <f>J9+J10+J11+J12+J13+J19+J20+J21+J22+J23+J24</f>
        <v>0</v>
      </c>
      <c r="K25" s="36">
        <f>K9+K10+K11+K12+K13+K19+K20+K21+K22+K23+K24</f>
        <v>0</v>
      </c>
      <c r="L25" s="36">
        <f>L9+L10+L11+L12+L13+L19+L20+L21+L22+L23+L24</f>
        <v>0</v>
      </c>
      <c r="M25" s="36">
        <f>M9+M10+M11+M12+M13+M19+M20+M21+M22+M23+M24</f>
        <v>0</v>
      </c>
    </row>
    <row r="26" spans="1:13" ht="15">
      <c r="A26" s="67" t="s">
        <v>21</v>
      </c>
      <c r="B26" s="68"/>
      <c r="C26" s="69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 customHeight="1">
      <c r="A27" s="40" t="s">
        <v>39</v>
      </c>
      <c r="B27" s="41"/>
      <c r="C27" s="42"/>
      <c r="D27" s="26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40" t="s">
        <v>22</v>
      </c>
      <c r="B28" s="41"/>
      <c r="C28" s="42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15" customHeight="1">
      <c r="A29" s="40" t="s">
        <v>23</v>
      </c>
      <c r="B29" s="41"/>
      <c r="C29" s="42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71" t="s">
        <v>24</v>
      </c>
      <c r="B30" s="72"/>
      <c r="C30" s="73"/>
      <c r="D30" s="39">
        <f>SUM(D26:D29)</f>
        <v>0</v>
      </c>
      <c r="E30" s="39">
        <f>SUM(E26:E29)</f>
        <v>0</v>
      </c>
      <c r="F30" s="39">
        <f>SUM(F26:F29)</f>
        <v>0</v>
      </c>
      <c r="G30" s="39">
        <f>SUM(G26:G29)</f>
        <v>0</v>
      </c>
      <c r="H30" s="39">
        <f>SUM(H26:H29)</f>
        <v>0</v>
      </c>
      <c r="I30" s="39">
        <f>SUM(I26:I29)</f>
        <v>0</v>
      </c>
      <c r="J30" s="39">
        <f>SUM(J26:J29)</f>
        <v>0</v>
      </c>
      <c r="K30" s="39">
        <f>SUM(K26:K29)</f>
        <v>0</v>
      </c>
      <c r="L30" s="39">
        <f>SUM(L26:L29)</f>
        <v>0</v>
      </c>
      <c r="M30" s="39">
        <f>SUM(M26:M29)</f>
        <v>0</v>
      </c>
    </row>
    <row r="31" spans="1:13" ht="30" customHeight="1">
      <c r="A31" s="71" t="s">
        <v>25</v>
      </c>
      <c r="B31" s="72"/>
      <c r="C31" s="73"/>
      <c r="D31" s="39">
        <f>SUM(D32:D33)</f>
        <v>0</v>
      </c>
      <c r="E31" s="39">
        <f>SUM(E32:E33)</f>
        <v>0</v>
      </c>
      <c r="F31" s="39">
        <f>SUM(F32:F33)</f>
        <v>0</v>
      </c>
      <c r="G31" s="39">
        <f>SUM(G32:G33)</f>
        <v>0</v>
      </c>
      <c r="H31" s="39">
        <f>SUM(H32:H33)</f>
        <v>0</v>
      </c>
      <c r="I31" s="39">
        <f>SUM(I32:I33)</f>
        <v>0</v>
      </c>
      <c r="J31" s="39">
        <f>SUM(J32:J33)</f>
        <v>0</v>
      </c>
      <c r="K31" s="39">
        <f>SUM(K32:K33)</f>
        <v>0</v>
      </c>
      <c r="L31" s="39">
        <f>SUM(L32:L33)</f>
        <v>0</v>
      </c>
      <c r="M31" s="39">
        <f>SUM(M32:M33)</f>
        <v>0</v>
      </c>
    </row>
    <row r="32" spans="1:13" ht="15">
      <c r="A32" s="40" t="s">
        <v>26</v>
      </c>
      <c r="B32" s="41"/>
      <c r="C32" s="42"/>
      <c r="D32" s="27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">
      <c r="A33" s="10" t="s">
        <v>27</v>
      </c>
      <c r="B33" s="11"/>
      <c r="C33" s="12"/>
      <c r="D33" s="29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30.75" customHeight="1">
      <c r="A34" s="71" t="s">
        <v>28</v>
      </c>
      <c r="B34" s="82"/>
      <c r="C34" s="83"/>
      <c r="D34" s="39">
        <f>SUM(D35:D38)</f>
        <v>0</v>
      </c>
      <c r="E34" s="39">
        <f>SUM(E35:E38)</f>
        <v>0</v>
      </c>
      <c r="F34" s="39">
        <f>SUM(F35:F38)</f>
        <v>0</v>
      </c>
      <c r="G34" s="39">
        <f>SUM(G35:G38)</f>
        <v>0</v>
      </c>
      <c r="H34" s="39">
        <f>SUM(H35:H38)</f>
        <v>0</v>
      </c>
      <c r="I34" s="39">
        <f>SUM(I35:I38)</f>
        <v>0</v>
      </c>
      <c r="J34" s="39">
        <f>SUM(J35:J38)</f>
        <v>0</v>
      </c>
      <c r="K34" s="39">
        <f>SUM(K35:K38)</f>
        <v>0</v>
      </c>
      <c r="L34" s="39">
        <f>SUM(L35:L38)</f>
        <v>0</v>
      </c>
      <c r="M34" s="39">
        <f>SUM(M35:M38)</f>
        <v>0</v>
      </c>
    </row>
    <row r="35" spans="1:13" ht="15">
      <c r="A35" s="84" t="s">
        <v>5</v>
      </c>
      <c r="B35" s="85"/>
      <c r="C35" s="86"/>
      <c r="D35" s="17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87" t="s">
        <v>29</v>
      </c>
      <c r="B36" s="88"/>
      <c r="C36" s="89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40" t="s">
        <v>30</v>
      </c>
      <c r="B37" s="41"/>
      <c r="C37" s="42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90" t="s">
        <v>7</v>
      </c>
      <c r="B38" s="91"/>
      <c r="C38" s="92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74" t="s">
        <v>31</v>
      </c>
      <c r="B39" s="75"/>
      <c r="C39" s="76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30.75" customHeight="1">
      <c r="A40" s="62" t="s">
        <v>32</v>
      </c>
      <c r="B40" s="63"/>
      <c r="C40" s="63"/>
      <c r="D40" s="36">
        <f>D25+D30+D31+D34+D39</f>
        <v>0</v>
      </c>
      <c r="E40" s="36">
        <f>E25+E30+E31+E34+E39</f>
        <v>0</v>
      </c>
      <c r="F40" s="36">
        <f>F25+F30+F31+F34+F39</f>
        <v>0</v>
      </c>
      <c r="G40" s="36">
        <f>G25+G30+G31+G34+G39</f>
        <v>0</v>
      </c>
      <c r="H40" s="36">
        <f>H25+H30+H31+H34+H39</f>
        <v>0</v>
      </c>
      <c r="I40" s="36">
        <f>I25+I30+I31+I34+I39</f>
        <v>0</v>
      </c>
      <c r="J40" s="36">
        <f>J25+J30+J31+J34+J39</f>
        <v>0</v>
      </c>
      <c r="K40" s="36">
        <f>K25+K30+K31+K34+K39</f>
        <v>0</v>
      </c>
      <c r="L40" s="36">
        <f>L25+L30+L31+L34+L39</f>
        <v>0</v>
      </c>
      <c r="M40" s="36">
        <f>M25+M30+M31+M34+M39</f>
        <v>0</v>
      </c>
    </row>
    <row r="41" spans="1:13" s="15" customFormat="1" ht="1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47" t="s">
        <v>33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</row>
    <row r="44" spans="1:13" ht="15">
      <c r="A44" s="93" t="s">
        <v>3</v>
      </c>
      <c r="B44" s="93"/>
      <c r="C44" s="93"/>
      <c r="D44" s="94">
        <f>$B$5+1</f>
        <v>1</v>
      </c>
      <c r="E44" s="94">
        <f>$B$5+2</f>
        <v>2</v>
      </c>
      <c r="F44" s="94">
        <f>$B$5+3</f>
        <v>3</v>
      </c>
      <c r="G44" s="94">
        <f>$B$5+4</f>
        <v>4</v>
      </c>
      <c r="H44" s="94">
        <f>$B$5+5</f>
        <v>5</v>
      </c>
      <c r="I44" s="94">
        <f>$B$5+6</f>
        <v>6</v>
      </c>
      <c r="J44" s="94">
        <f>$B$5+7</f>
        <v>7</v>
      </c>
      <c r="K44" s="94">
        <f>$B$5+8</f>
        <v>8</v>
      </c>
      <c r="L44" s="94">
        <f>$B$5+9</f>
        <v>9</v>
      </c>
      <c r="M44" s="94">
        <f>$B$5+10</f>
        <v>10</v>
      </c>
    </row>
    <row r="45" spans="1:13" ht="15">
      <c r="A45" s="70" t="s">
        <v>34</v>
      </c>
      <c r="B45" s="70"/>
      <c r="C45" s="70"/>
      <c r="D45" s="37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30" customHeight="1">
      <c r="A46" s="70" t="s">
        <v>35</v>
      </c>
      <c r="B46" s="77"/>
      <c r="C46" s="77"/>
      <c r="D46" s="37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30" customHeight="1">
      <c r="A47" s="78" t="s">
        <v>36</v>
      </c>
      <c r="B47" s="79"/>
      <c r="C47" s="79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78" t="s">
        <v>37</v>
      </c>
      <c r="B48" s="79"/>
      <c r="C48" s="79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78" t="s">
        <v>38</v>
      </c>
      <c r="B49" s="79"/>
      <c r="C49" s="79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80" t="s">
        <v>6</v>
      </c>
      <c r="B50" s="81"/>
      <c r="C50" s="81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0:C40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7:C7"/>
    <mergeCell ref="D7:M7"/>
    <mergeCell ref="A1:B1"/>
    <mergeCell ref="A2:M2"/>
    <mergeCell ref="A3:M3"/>
    <mergeCell ref="B4:F4"/>
    <mergeCell ref="A14:C14"/>
    <mergeCell ref="A8:C8"/>
    <mergeCell ref="A9:C9"/>
    <mergeCell ref="A10:C10"/>
    <mergeCell ref="A11:C11"/>
    <mergeCell ref="A12:C12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GOMEZ URTEAGA, Milagros</cp:lastModifiedBy>
  <dcterms:created xsi:type="dcterms:W3CDTF">2016-05-04T08:50:33Z</dcterms:created>
  <dcterms:modified xsi:type="dcterms:W3CDTF">2023-01-09T14:16:10Z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2022-03-08T10:47:59Z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fc2b638b-2413-4b18-889d-a547964e7301</vt:lpwstr>
  </property>
  <property fmtid="{D5CDD505-2E9C-101B-9397-08002B2CF9AE}" pid="8" name="MSIP_Label_6c04a875-6eb2-484b-a14b-e2519851b720_ContentBits">
    <vt:lpwstr>0</vt:lpwstr>
  </property>
</Properties>
</file>