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6" windowWidth="18912" windowHeight="11508"/>
  </bookViews>
  <sheets>
    <sheet name="&gt;1000000 EUS" sheetId="3" r:id="rId1"/>
    <sheet name="&gt;1000000 CAS" sheetId="2" r:id="rId2"/>
  </sheets>
  <calcPr calcId="145621"/>
</workbook>
</file>

<file path=xl/calcChain.xml><?xml version="1.0" encoding="utf-8"?>
<calcChain xmlns="http://schemas.openxmlformats.org/spreadsheetml/2006/main">
  <c r="E158" i="3" l="1"/>
  <c r="E153" i="3"/>
  <c r="E95" i="3"/>
  <c r="E74" i="3"/>
  <c r="E53" i="3"/>
  <c r="E40" i="3"/>
  <c r="E30" i="3"/>
  <c r="E17" i="3"/>
  <c r="E6" i="3"/>
  <c r="E158" i="2"/>
  <c r="E153" i="2"/>
  <c r="E95" i="2"/>
  <c r="E74" i="2"/>
  <c r="E53" i="2"/>
  <c r="E40" i="2"/>
  <c r="E30" i="2"/>
  <c r="E17" i="2"/>
  <c r="E6" i="2"/>
  <c r="E160" i="3"/>
  <c r="E160" i="2"/>
  <c r="E161" i="3"/>
  <c r="E161" i="2"/>
</calcChain>
</file>

<file path=xl/sharedStrings.xml><?xml version="1.0" encoding="utf-8"?>
<sst xmlns="http://schemas.openxmlformats.org/spreadsheetml/2006/main" count="912" uniqueCount="428">
  <si>
    <t xml:space="preserve">PARTIDA  </t>
  </si>
  <si>
    <t>URTEA</t>
  </si>
  <si>
    <t>AZALPENA</t>
  </si>
  <si>
    <t>HASIERAKO</t>
  </si>
  <si>
    <t>AURREKONTUA</t>
  </si>
  <si>
    <t>Komunikazio proiektuak</t>
  </si>
  <si>
    <t>PARTIDA GUZTIRA &gt; 1.000.000 € - DIPUTATU NAGUSIA DEPARTAMENTUA</t>
  </si>
  <si>
    <t>PARTIDA GUZTIRA &gt; 1.000.000 € -KULTURA, TURISMO, GAZTERIA ETA KIROL DEPARTAMENTUA</t>
  </si>
  <si>
    <t>Osagarri espezifikoa</t>
  </si>
  <si>
    <t>Gizarte Segurantza</t>
  </si>
  <si>
    <t>Aplikazio informatikoak. IZFE</t>
  </si>
  <si>
    <t>Plusak eta bestelako kontzeptuak</t>
  </si>
  <si>
    <t>PARTIDA GUZTIRA &gt; 1.000.000 € - GOBERNANTZA ETA GIZARTEAREKIKO KOMUNIKAZIOKO DEPARTAMENTUA</t>
  </si>
  <si>
    <t>PARTIDA GUZTIRA &gt; 1.000.000 € - EKONOMIA SUSTAPENEKO, LANDA INGURUNEKO ETA LURRALDE OREKAKO DEPARTAMENTUA</t>
  </si>
  <si>
    <t>PARTIDA GUZTIRA &gt; 1.000.000 € - MUGIKORTASUNA ETA LURRALDE ANTOLAKETAKO DEPARTAMENTUA</t>
  </si>
  <si>
    <t>PARTIDA GUZTIRA &gt; 1.000.000 € - OGASUNA ETA FINANTZA DEPARTAMENTUA</t>
  </si>
  <si>
    <t>Bikoiztuetan gainazala birgaitzea</t>
  </si>
  <si>
    <t>Arruntetan gainazala birgaitzea</t>
  </si>
  <si>
    <t>PARTIDA GUZTIRA &gt; 1.000.000 € - BIDE AZPIEGITURETAKO DEPARTAMENTUA</t>
  </si>
  <si>
    <t>Zaintzarako zentroen kudeaketa</t>
  </si>
  <si>
    <t>Adinekoentzako egoitza zentroen kudeaket</t>
  </si>
  <si>
    <t>Familia esku-hartzeko programak</t>
  </si>
  <si>
    <t>Adinekoentzako eguneko zentroen kudeaket</t>
  </si>
  <si>
    <t>Adinekoentzako unitate psikogeriatrikoen</t>
  </si>
  <si>
    <t>Adingabeak familietan hartzeko laguntzak</t>
  </si>
  <si>
    <t>Mendekotasun balorazioa eskatzen duten p</t>
  </si>
  <si>
    <t>Haurrak babesteko eskualdeko taldeak kon</t>
  </si>
  <si>
    <t>Indarkeria matxistaren biktimak diren em</t>
  </si>
  <si>
    <t>Egoitza harreraren jarraipena</t>
  </si>
  <si>
    <t>PARTIDA GUZTIRA &gt; 1.000.000 € - GIZARTE POLITIKAKO DEPARTAMENTUA</t>
  </si>
  <si>
    <t>PARTIDA GUZTIRA &gt; 1.000.000 € - INGURUMENEKO ETA OBRA HIDRAULIKOETAKO DEPARTAMENTUA</t>
  </si>
  <si>
    <t>PARTIDA GUZTIRA &gt; 1.000.000 € - BATZAR NAGUSIAK</t>
  </si>
  <si>
    <t>PARTIDA GUZTIRA &gt; 1.000.000 € - GIPUZKOAKO FORU ALDUNDIA</t>
  </si>
  <si>
    <t>PARTIDA</t>
  </si>
  <si>
    <t>AÑO</t>
  </si>
  <si>
    <t>DESCRIPCIÓN</t>
  </si>
  <si>
    <t>PRESUPUESTO</t>
  </si>
  <si>
    <t>INICIAL</t>
  </si>
  <si>
    <t>Proyectos de comunicación</t>
  </si>
  <si>
    <t>TOTAL PARTIDAS &gt; 1.000.000 € - DEPARTAMENTO DIPUTADO GENERAL</t>
  </si>
  <si>
    <t>TOTAL PARTIDAS &gt; 1.000.000 € - DEPARTAMENTO DE CULTURA, TURISMO, JUVENTUD Y DEPORTES</t>
  </si>
  <si>
    <t>Complemento específico</t>
  </si>
  <si>
    <t>Seguridad Social</t>
  </si>
  <si>
    <t>Aplicaciones informáticas. IZFE</t>
  </si>
  <si>
    <t>Complemento de destino</t>
  </si>
  <si>
    <t>Pluses y otros conceptos</t>
  </si>
  <si>
    <t>TOTAL PARTIDAS &gt; 1.000.000 € - DEPARTAMENTO DE GOBERNANZA Y COMUNICACIÓN CON LA SOCIEDAD</t>
  </si>
  <si>
    <t>TOTAL PARTIDAS &gt; 1.000.000 € -DEPARTAMENTO DE PROMOCIÓN ECONÓMICA, MEDIO RURAL Y EQUILIBRIO TERRITORIAL</t>
  </si>
  <si>
    <t>TOTAL PARTIDAS  &gt; 1.000.000 € - DEPARTAMENTO DE MOVILIDAD Y ORDENACIÓN DEL TERRITORIO</t>
  </si>
  <si>
    <t>TOTAL PARTIDAS  &gt; 1.000.000 € -DEPARTAMENTO DE HACIENDA Y FINANZAS</t>
  </si>
  <si>
    <t>TOTAL PARTIDAS  &gt; 1.000.000 € - DEPARTAMENTO DE INFRAESTRUCTURAS VIARIAS</t>
  </si>
  <si>
    <t>Gestión de centros de guarda</t>
  </si>
  <si>
    <t>Gestión centros residenciales de persona</t>
  </si>
  <si>
    <t>Programas de intervención familiar</t>
  </si>
  <si>
    <t>Gestión de  centros de día de personas m</t>
  </si>
  <si>
    <t>Gestión de unidades psicogeriátricas de</t>
  </si>
  <si>
    <t>Apoyo al acogimiento familiar de menores</t>
  </si>
  <si>
    <t>Obtención de información sobre  solicita</t>
  </si>
  <si>
    <t>Contratos del Centro Gerontológico Egoga</t>
  </si>
  <si>
    <t>Gestión de residencias para personas con</t>
  </si>
  <si>
    <t>Contratación de equipos comarcales de pr</t>
  </si>
  <si>
    <t>Centros de atención a mujeres victimas d</t>
  </si>
  <si>
    <t>TOTAL PARTIDAS  &gt; 1.000.000 € - DEPARTAMENTO DE POLÍTICAS SOCIALES</t>
  </si>
  <si>
    <t>TOTAL PARTIDAS  &gt; 1.000.000 € - DEPARTAMENTO DE MEDIO AMBIENTE Y OBRAS HIDRÁULICAS</t>
  </si>
  <si>
    <t>TOTAL PARTIDAS &gt; 1.000.000 € - JUNTAS GENERALES</t>
  </si>
  <si>
    <t>TOTAL PARTIDAS &gt; 1.000.000 € - DIPUTACIÓN FORAL DE GIPUZKOA</t>
  </si>
  <si>
    <t>Retribuciones básicas. Personal Funciona</t>
  </si>
  <si>
    <t>Canon estación de autobuses de Atotxa</t>
  </si>
  <si>
    <t>Gestión Lurraldebus gunea</t>
  </si>
  <si>
    <t>Fondo de amort. Kutxabank 2015</t>
  </si>
  <si>
    <t>Amortización BEI AP1 Eibar-Vitoria</t>
  </si>
  <si>
    <t>Goierrialdea conservación</t>
  </si>
  <si>
    <t>Ekialdea conservación y explotación</t>
  </si>
  <si>
    <t>Donostialdea y Bidasoaldea conservación</t>
  </si>
  <si>
    <t>Mendebaldea conservación y explotación</t>
  </si>
  <si>
    <t>Urola-Kosta y Deba Kosta conservación</t>
  </si>
  <si>
    <t>Mantenimiento instalaciones túneles</t>
  </si>
  <si>
    <t>Mejora explanaciones Red Foral</t>
  </si>
  <si>
    <t>Red Preferente. Rehabilit. estructural</t>
  </si>
  <si>
    <t>Rehab. superficial desdobladas</t>
  </si>
  <si>
    <t>Red Comarcal. Rehabilit. estructural</t>
  </si>
  <si>
    <t>Rehab. superficial convencionales</t>
  </si>
  <si>
    <t>Seguimiento del acogimiento residencial</t>
  </si>
  <si>
    <t>Funtzionarioen oinarrizko ordainsariak</t>
  </si>
  <si>
    <t>Lanpostuko osagarria</t>
  </si>
  <si>
    <t>Atotxako autobusen geltokiaren kanon</t>
  </si>
  <si>
    <t>Lurraldebus gunearen kudeaketa</t>
  </si>
  <si>
    <t>Epe luzeko maileguak. Amortizazioa</t>
  </si>
  <si>
    <t>Amort.-funtsa. Kutxabank 2015</t>
  </si>
  <si>
    <t>Epe luzeko kreditu lerroak. Interesak</t>
  </si>
  <si>
    <t>BEI AP1 Eibar-Gasteiz mail. Amortizazio</t>
  </si>
  <si>
    <t>Epe luz. maileguen int. fin. ent</t>
  </si>
  <si>
    <t>Goierrialdeako artapena</t>
  </si>
  <si>
    <t>Ekialdeko artapena eta ustiapena</t>
  </si>
  <si>
    <t>Donostialdea eta Bidasoaldekako artapen</t>
  </si>
  <si>
    <t>Mendebaldeko artapena eta ustiapena</t>
  </si>
  <si>
    <t>Urola-Kosta eta Deba Kostako artapena</t>
  </si>
  <si>
    <t>Tunelen instalazio mantentzea</t>
  </si>
  <si>
    <t>Errepid. Foru Sarean lauguneak hobetzea</t>
  </si>
  <si>
    <t>Lehentasunezko Sareko. Zor. birgaitzea</t>
  </si>
  <si>
    <t>Eskualdeko sareko. Zor. birgaitzea</t>
  </si>
  <si>
    <t>Eibarko Egogain zentro gerontologikoare</t>
  </si>
  <si>
    <t>Desgaituentzako egoitzen kudeaketa</t>
  </si>
  <si>
    <t>Foru erakundeei</t>
  </si>
  <si>
    <t>1 0120.200.227.01.07 2019 (57)</t>
  </si>
  <si>
    <t>Etorkizuna Eraikiz: Proyectos innovadore</t>
  </si>
  <si>
    <t>1 0130.300.227.03.01 2019 (94)</t>
  </si>
  <si>
    <t>1 0220.210.464.00.01 2019 (638)</t>
  </si>
  <si>
    <t>2019</t>
  </si>
  <si>
    <t>T-Fundación Kirolgi</t>
  </si>
  <si>
    <t>1 0220.210.761.01.01 2019 (742)</t>
  </si>
  <si>
    <t>*-Construcción y  remodelación de equipa</t>
  </si>
  <si>
    <t>1 0240.400.481.00.01 2019 (847)</t>
  </si>
  <si>
    <t>*-2019 Fondo de Cooperación al Desarroll</t>
  </si>
  <si>
    <t>1 0210.120.461.05.01 2019 (430)</t>
  </si>
  <si>
    <t>N-CICC, S.A.</t>
  </si>
  <si>
    <t>1 0240.400.481.00.02 2019 (848)</t>
  </si>
  <si>
    <t>L-2018 Fondo de Cooperación al Desarroll</t>
  </si>
  <si>
    <t>1 0220.210.481.00.74 2019 (720)</t>
  </si>
  <si>
    <t>*-Fundación Real Sociedad</t>
  </si>
  <si>
    <t>1 0210.130.461.05.02 2019 (479)</t>
  </si>
  <si>
    <t>N-Festival de Cine de San Sebastián</t>
  </si>
  <si>
    <t>1 0220.200.121.02.00 2019 (545)</t>
  </si>
  <si>
    <t>1 0210.120.227.13.04 2019 (423)</t>
  </si>
  <si>
    <t>Proyectos formación audiovisual</t>
  </si>
  <si>
    <t>1 0220.210.761.03.01 2019 (745)</t>
  </si>
  <si>
    <t>*-Anoeta kirol - Ciudad Deportiva S.A.</t>
  </si>
  <si>
    <t>1 0301.010.227.21.00 2019 (883)</t>
  </si>
  <si>
    <t>GC-IZFE</t>
  </si>
  <si>
    <t>1 0301.030.121.02.00 2019 (920)</t>
  </si>
  <si>
    <t>1 0301.030.160.01.00 2019 (924)</t>
  </si>
  <si>
    <t>1 0301.030.120.00.00 2019 (918)</t>
  </si>
  <si>
    <t>1 0320.200.763.00.01 2019 (1025)</t>
  </si>
  <si>
    <t>T-IZFE S.A.</t>
  </si>
  <si>
    <t>1 0301.030.461.01.01 2019 (948)</t>
  </si>
  <si>
    <t>N-Ayuntamiento de San Sebastián</t>
  </si>
  <si>
    <t>1 0301.010.651.01.00 2019 (893)</t>
  </si>
  <si>
    <t>1 0301.030.121.04.00 2019 (922)</t>
  </si>
  <si>
    <t>1 0301.030.121.01.00 2019 (919)</t>
  </si>
  <si>
    <t>1 0320.210.227.10.00 2019 (1057)</t>
  </si>
  <si>
    <t>GC-Limpieza</t>
  </si>
  <si>
    <t>1 0301.030.630.02.00 2019 (960)</t>
  </si>
  <si>
    <t>GC-Vehículos industriales</t>
  </si>
  <si>
    <t>1 0310.100.227.19.00 2019 (978)</t>
  </si>
  <si>
    <t>AMP-Procesos electorales</t>
  </si>
  <si>
    <t>1 0410.100.492.00.01 2019 (1230)</t>
  </si>
  <si>
    <t>R-2019 Proyectos estratégicos para la co</t>
  </si>
  <si>
    <t>1 0430.300.470.00.02 2019 (1356)</t>
  </si>
  <si>
    <t>L-Indemnizaciones Compensatorias de Mont</t>
  </si>
  <si>
    <t>1 0420.200.781.00.02 2019 (1288)</t>
  </si>
  <si>
    <t>*-2019 Red de Ciencia, Tecnología e Inno</t>
  </si>
  <si>
    <t>1 0430.300.780.01.01 2019 (1388)</t>
  </si>
  <si>
    <t>*-Modernización explotaciones 2018</t>
  </si>
  <si>
    <t>1 0420.200.781.00.01 2019 (1287)</t>
  </si>
  <si>
    <t>L-2018 Red de Ciencia Tecnología  e Inno</t>
  </si>
  <si>
    <t>1 0440.400.121.02.00 2019 (1543)</t>
  </si>
  <si>
    <t>1 0450.500.770.00.01 2019 (1676)</t>
  </si>
  <si>
    <t>L-Banda ancha ultrarrápida</t>
  </si>
  <si>
    <t>1 0440.400.120.00.00 2019 (1541)</t>
  </si>
  <si>
    <t>1 0430.300.470.00.04 2019 (1358)</t>
  </si>
  <si>
    <t>L-Medidas Agroambientales</t>
  </si>
  <si>
    <t>1 0510.100.492.00.07 2019 (1756)</t>
  </si>
  <si>
    <t>*-Billete Único. Indemnizaciones. LUR-DG</t>
  </si>
  <si>
    <t>1 0510.100.492.00.02 2019 (1751)</t>
  </si>
  <si>
    <t>*-Billete Único.Indemnizaciones. LUR-M-0</t>
  </si>
  <si>
    <t>1 0510.100.492.00.05 2019 (1754)</t>
  </si>
  <si>
    <t>*-Billete Único.Indemnizaciones. Buruntz</t>
  </si>
  <si>
    <t>1 0510.100.492.00.01 2019 (1750)</t>
  </si>
  <si>
    <t>*-Billete Único.Indemnizaciones. LUR-E-0</t>
  </si>
  <si>
    <t>1 0510.100.492.00.06 2019 (1755)</t>
  </si>
  <si>
    <t>1 0510.100.492.00.04 2019 (1753)</t>
  </si>
  <si>
    <t>*-Billete Único.Indemnizaciones. LUR-Z-0</t>
  </si>
  <si>
    <t>1 0510.110.611.01.05 2019 (1778)</t>
  </si>
  <si>
    <t>CP-Eibar-Malzaga</t>
  </si>
  <si>
    <t>1 0520.200.610.02.01 2019 (1791)</t>
  </si>
  <si>
    <t>CP-Aparcamiento de Hospitalillo</t>
  </si>
  <si>
    <t>1 0510.100.227.99.04 2019 (1741)</t>
  </si>
  <si>
    <t>1 0510.100.492.00.03 2019 (1752)</t>
  </si>
  <si>
    <t>1 0510.100.444.00.01 2019 (1743)</t>
  </si>
  <si>
    <t>T-Consorcio Autoridad Territorial Transp</t>
  </si>
  <si>
    <t>1 0510.100.209.00.01 2019 (1728)</t>
  </si>
  <si>
    <t>1 0630.310.440.01.01 2019 (1966)</t>
  </si>
  <si>
    <t>T-Aportación general a los gastos presup</t>
  </si>
  <si>
    <t>1 0630.310.461.01.01 2019 (1970)</t>
  </si>
  <si>
    <t>T-Financiación común</t>
  </si>
  <si>
    <t>1 0630.310.400.01.00 2019 (1964)</t>
  </si>
  <si>
    <t>T-Cupo al Estado</t>
  </si>
  <si>
    <t>1 0630.310.440.01.03 2019 (1968)</t>
  </si>
  <si>
    <t>T-Nuevas competencias GV</t>
  </si>
  <si>
    <t>1 0620.210.913.01.01 2019 (1952)</t>
  </si>
  <si>
    <t>Amortización préstamos l p</t>
  </si>
  <si>
    <t>1 0630.310.400.02.00 2019 (1965)</t>
  </si>
  <si>
    <t>T-Liquidación Cupo ejercicio anterior</t>
  </si>
  <si>
    <t>1 0630.310.440.01.02 2019 (1967)</t>
  </si>
  <si>
    <t>T-Ertzaintza</t>
  </si>
  <si>
    <t>1 0630.310.440.01.04 2019 (1969)</t>
  </si>
  <si>
    <t>T-Fondo general de ajuste</t>
  </si>
  <si>
    <t>1 0620.210.913.01.02 2019 (1953)</t>
  </si>
  <si>
    <t>1 0610.100.121.02.00 2019 (1886)</t>
  </si>
  <si>
    <t>1 0610.100.120.00.00 2019 (1884)</t>
  </si>
  <si>
    <t>1 0620.210.310.02.00 2019 (1945)</t>
  </si>
  <si>
    <t>Intereses líneas de crédito a l p</t>
  </si>
  <si>
    <t>1 0610.100.160.01.00 2019 (1893)</t>
  </si>
  <si>
    <t>1 0620.210.911.03.01 2019 (1951)</t>
  </si>
  <si>
    <t>1 0601.010.651.01.00 2019 (1881)</t>
  </si>
  <si>
    <t>1 0610.100.121.01.00 2019 (1885)</t>
  </si>
  <si>
    <t>1 0620.210.310.01.03 2019 (1944)</t>
  </si>
  <si>
    <t>Intereses préstamos l p ent. fin.</t>
  </si>
  <si>
    <t>1 0610.100.651.01.02 2019 (1903)</t>
  </si>
  <si>
    <t>CP-Proyecto Kontua</t>
  </si>
  <si>
    <t>1 0610.100.651.01.01 2019 (1902)</t>
  </si>
  <si>
    <t>CP-IZFE . Nueva plataforma tributaria ZE</t>
  </si>
  <si>
    <t>1 0601.010.222.04.00 2019 (1867)</t>
  </si>
  <si>
    <t>AMP-Postales</t>
  </si>
  <si>
    <t>1 0710.110.611.01.07 2019 (2096)</t>
  </si>
  <si>
    <t>CP-Mejora carretera  GI-638</t>
  </si>
  <si>
    <t>1 0710.100.611.02.06 2019 (2055)</t>
  </si>
  <si>
    <t>1 0710.100.611.02.03 2019 (2052)</t>
  </si>
  <si>
    <t>CP-Túneles adaptación directiva europea</t>
  </si>
  <si>
    <t>1 0710.100.611.02.05 2019 (2054)</t>
  </si>
  <si>
    <t>1 0710.100.611.02.04 2019 (2053)</t>
  </si>
  <si>
    <t>1 0710.100.611.02.07 2019 (2056)</t>
  </si>
  <si>
    <t>1 0710.100.611.02.08 2019 (2057)</t>
  </si>
  <si>
    <t>1 0710.100.611.02.02 2019 (2051)</t>
  </si>
  <si>
    <t>1 0710.120.611.02.05 2019 (2131)</t>
  </si>
  <si>
    <t>1 0710.100.221.02.00 2019 (2036)</t>
  </si>
  <si>
    <t>GC-Energía eléctrica</t>
  </si>
  <si>
    <t>1 0710.100.664.00.04 2019 (2075)</t>
  </si>
  <si>
    <t>GFA-Conservación y explotación de carret</t>
  </si>
  <si>
    <t>1 0710.120.611.02.07 2019 (2133)</t>
  </si>
  <si>
    <t>1 0710.120.611.02.01 2019 (2127)</t>
  </si>
  <si>
    <t>1 0710.100.121.02.00 2019 (2022)</t>
  </si>
  <si>
    <t>1 0710.120.611.02.04 2019 (2130)</t>
  </si>
  <si>
    <t>1 0710.120.611.02.08 2019 (2134)</t>
  </si>
  <si>
    <t>1 0710.110.611.01.03 2019 (2093)</t>
  </si>
  <si>
    <t>Convenio Zarautz. Frantsebidea</t>
  </si>
  <si>
    <t>1 0710.100.664.00.05 2019 (2076)</t>
  </si>
  <si>
    <t>1 0710.120.611.02.06 2019 (2132)</t>
  </si>
  <si>
    <t>Rehabiitación estructuras Red Foral</t>
  </si>
  <si>
    <t>1 0710.100.120.00.00 2019 (2020)</t>
  </si>
  <si>
    <t>1 0840.400.462.01.02 2019 (2516)</t>
  </si>
  <si>
    <t>T-Organismo Autónomo Foral Kabia</t>
  </si>
  <si>
    <t>1 0820.220.480.01.08 2019 (2405)</t>
  </si>
  <si>
    <t>*-PEAP-Prestación económica atención per</t>
  </si>
  <si>
    <t>1 0820.220.480.01.07 2019 (2404)</t>
  </si>
  <si>
    <t>*-PECE-Prestacion económica por cuidado</t>
  </si>
  <si>
    <t>1 0810.110.470.00.01 2019 (2306)</t>
  </si>
  <si>
    <t>A-Residencias personas mayores</t>
  </si>
  <si>
    <t>1 0810.110.481.00.01 2019 (2313)</t>
  </si>
  <si>
    <t>1 0820.220.480.01.03 2019 (2400)</t>
  </si>
  <si>
    <t>*-PNC-Pensiones no contributivas</t>
  </si>
  <si>
    <t>1 0830.310.227.17.01 2019 (2468)</t>
  </si>
  <si>
    <t>1 0840.400.462.01.01 2019 (2515)</t>
  </si>
  <si>
    <t>T-Fundación Uliazpi</t>
  </si>
  <si>
    <t>1 0810.100.481.00.01 2019 (2232)</t>
  </si>
  <si>
    <t>A-Pisos y residencias para personas con</t>
  </si>
  <si>
    <t>1 0830.300.481.00.01 2019 (2440)</t>
  </si>
  <si>
    <t>A-C. residenciales  personas en exclusió</t>
  </si>
  <si>
    <t>1 0810.110.227.17.01 2019 (2278)</t>
  </si>
  <si>
    <t>1 0810.100.481.00.02 2019 (2233)</t>
  </si>
  <si>
    <t>A-Centros de atención diurna para person</t>
  </si>
  <si>
    <t>1 0830.300.470.00.01 2019 (2434)</t>
  </si>
  <si>
    <t>N-Gureak Lanean S.A.</t>
  </si>
  <si>
    <t>1 0830.310.481.00.01 2019 (2482)</t>
  </si>
  <si>
    <t>A-Servicios concertados guarda de menore</t>
  </si>
  <si>
    <t>1 0810.110.461.01.11 2019 (2300)</t>
  </si>
  <si>
    <t>A-Servicio de ayuda a domicilio 2019</t>
  </si>
  <si>
    <t>1 0810.110.461.01.03 2019 (2293)</t>
  </si>
  <si>
    <t>A-Centros de día municipales de personas</t>
  </si>
  <si>
    <t>1 0810.110.470.00.03 2019 (2308)</t>
  </si>
  <si>
    <t>A-Empresas: Centros de día</t>
  </si>
  <si>
    <t>1 0830.310.227.17.03 2019 (2470)</t>
  </si>
  <si>
    <t>1 0810.110.481.00.03 2019 (2315)</t>
  </si>
  <si>
    <t>A-Centros de día de personas mayores</t>
  </si>
  <si>
    <t>1 0830.310.470.00.01 2019 (2480)</t>
  </si>
  <si>
    <t>A-Guarda de menores.Servicios concertado</t>
  </si>
  <si>
    <t>1 0810.110.470.00.02 2019 (2307)</t>
  </si>
  <si>
    <t>A-Unidades psicogeriátricas en residenci</t>
  </si>
  <si>
    <t>1 0830.310.480.01.01 2019 (2481)</t>
  </si>
  <si>
    <t>L-Ayudas económicas para menores en desp</t>
  </si>
  <si>
    <t>1 0830.300.481.00.02 2019 (2441)</t>
  </si>
  <si>
    <t>A-Programas de inclusión social</t>
  </si>
  <si>
    <t>1 0810.110.481.00.02 2019 (2314)</t>
  </si>
  <si>
    <t>1 0810.100.481.00.06 2019 (2237)</t>
  </si>
  <si>
    <t>1 0810.110.227.17.03 2019 (2280)</t>
  </si>
  <si>
    <t>1 0810.110.481.00.06 2019 (2318)</t>
  </si>
  <si>
    <t>*-Atención sociosanitaria a personas may</t>
  </si>
  <si>
    <t>1 0830.310.227.17.04 2019 (2471)</t>
  </si>
  <si>
    <t>1 0810.110.227.17.02 2019 (2279)</t>
  </si>
  <si>
    <t>1 0840.400.227.17.01 2019 (2512)</t>
  </si>
  <si>
    <t>1 0810.100.470.00.03 2019 (2228)</t>
  </si>
  <si>
    <t>A-TMS Trastorno mental severo Resis, pis</t>
  </si>
  <si>
    <t>1 0810.100.470.00.01 2019 (2226)</t>
  </si>
  <si>
    <t>1 0820.210.651.01.00 2019 (2373)</t>
  </si>
  <si>
    <t>1 0820.210.610.03.01 2019 (2360)</t>
  </si>
  <si>
    <t>Centros adscritos al Departamento</t>
  </si>
  <si>
    <t>1 0810.110.461.01.04 2019 (2294)</t>
  </si>
  <si>
    <t>A-Servicio de ayuda a domicilio 2018</t>
  </si>
  <si>
    <t>1 0801.010.461.01.01 2019 (2196)</t>
  </si>
  <si>
    <t>T-Fondo Desarrollo Servicios Sociales</t>
  </si>
  <si>
    <t>1 0810.110.227.17.11 2019 (2288)</t>
  </si>
  <si>
    <t>1 0820.220.480.01.06 2019 (2403)</t>
  </si>
  <si>
    <t>*-PEVS-Prestacion económica vinculada a</t>
  </si>
  <si>
    <t>1 0810.100.227.17.01 2019 (2217)</t>
  </si>
  <si>
    <t>1 0830.300.481.00.03 2019 (2442)</t>
  </si>
  <si>
    <t>A-Centros de día de inclusión social</t>
  </si>
  <si>
    <t>1 0840.400.227.10.00 2019 (2511)</t>
  </si>
  <si>
    <t>1 0810.110.461.02.01 2019 (2301)</t>
  </si>
  <si>
    <t>A-Organismos autónomos municipales: Resi</t>
  </si>
  <si>
    <t>1 0810.110.461.01.01 2019 (2291)</t>
  </si>
  <si>
    <t>A-Residencias municipales personas mayor</t>
  </si>
  <si>
    <t>1 0830.310.227.17.10 2019 (2477)</t>
  </si>
  <si>
    <t>1 0810.110.470.00.04 2019 (2309)</t>
  </si>
  <si>
    <t>A-Sendian: Residencias respiro</t>
  </si>
  <si>
    <t>1 0820.210.780.01.01 2019 (2383)</t>
  </si>
  <si>
    <t>L-Productos de apoyo para personas con d</t>
  </si>
  <si>
    <t>1 0820.210.663.00.01 2019 (2375)</t>
  </si>
  <si>
    <t>CP-Obras en inmovilizado cedido</t>
  </si>
  <si>
    <t>1 0810.100.481.00.04 2019 (2235)</t>
  </si>
  <si>
    <t>A-Tutela de personas adultas incapacitad</t>
  </si>
  <si>
    <t>1 0810.110.227.17.07 2019 (2284)</t>
  </si>
  <si>
    <t>GFA-Socio-sanitario Zumárraga: Centro Ge</t>
  </si>
  <si>
    <t>1 0840.400.121.02.00 2019 (2490)</t>
  </si>
  <si>
    <t>1 0840.400.762.01.02 2019 (2518)</t>
  </si>
  <si>
    <t>T-O.A.F. KABIA. Inversiones</t>
  </si>
  <si>
    <t>1 0830.300.480.01.01 2019 (2439)</t>
  </si>
  <si>
    <t>L-Ayudas para situaciones de desprotecci</t>
  </si>
  <si>
    <t>1 0830.310.227.17.05 2019 (2472)</t>
  </si>
  <si>
    <t>1 0830.300.227.17.03 2019 (2428)</t>
  </si>
  <si>
    <t>1 0810.100.481.00.09 2019 (2240)</t>
  </si>
  <si>
    <t>*-UDITRAC Atención sociosanitaria a disc</t>
  </si>
  <si>
    <t>1 0810.100.481.00.07 2019 (2238)</t>
  </si>
  <si>
    <t>*-TMS Centros de día para personas con t</t>
  </si>
  <si>
    <t>1 0840.400.120.00.00 2019 (2488)</t>
  </si>
  <si>
    <t>1 0910.110.466.00.01 2019 (2592)</t>
  </si>
  <si>
    <t>N-Aportación GHK</t>
  </si>
  <si>
    <t>1 0920.200.662.00.01 2019 (2734)</t>
  </si>
  <si>
    <t>*-Convenio Consorcio 2018</t>
  </si>
  <si>
    <t>1 0920.200.662.00.02 2019 (2735)</t>
  </si>
  <si>
    <t>GFA-Convenio Consorcio 2015</t>
  </si>
  <si>
    <t>1 0910.110.227.11.01 2019 (2582)</t>
  </si>
  <si>
    <t>CP-Gestión integral de playas</t>
  </si>
  <si>
    <t>1 1410.100.460.00.00 2019 (2767)</t>
  </si>
  <si>
    <t>T-A Instituciones Forales</t>
  </si>
  <si>
    <t>Etorkizuna Eraikiz: Proiektu berritzaile</t>
  </si>
  <si>
    <t>T-Kirolgi Fundazioa</t>
  </si>
  <si>
    <t>*-Oinarrizko ekipamenduak egitea eta bir</t>
  </si>
  <si>
    <t>*-2019 Garapenerako Lankidetza Fondoa</t>
  </si>
  <si>
    <t>N-KGNZ,SA</t>
  </si>
  <si>
    <t>L-2018 Garapenerako Lankidetza Fondoa</t>
  </si>
  <si>
    <t>*-Real  Sociedad Fundazioa</t>
  </si>
  <si>
    <t>N-Donostiako zinemaldia</t>
  </si>
  <si>
    <t>Ikusentzunezko formakuntza proiektuak</t>
  </si>
  <si>
    <t>N-Donostiako  Udala</t>
  </si>
  <si>
    <t>GC-Garbiketa</t>
  </si>
  <si>
    <t>GC-Ibilgailu industrialak</t>
  </si>
  <si>
    <t>AMP-Hautesknde prozesuak</t>
  </si>
  <si>
    <t>R-2019 Gipuzkoaren lehiakortasunerako pr</t>
  </si>
  <si>
    <t>L-Mendiko kalteordain osagarriak</t>
  </si>
  <si>
    <t>*-2019 Zientzia Teknologia eta Berrikunt</t>
  </si>
  <si>
    <t>*-Ustialekuetan modernizazioa 2018</t>
  </si>
  <si>
    <t>L-2018 Zientzia Teknología eta Berrikunt</t>
  </si>
  <si>
    <t>L-Banda ultra azkarra</t>
  </si>
  <si>
    <t>L-Nekazaritza eta Ingurumeneko neurriak</t>
  </si>
  <si>
    <t>*-Txartel Bakarra. Kalte-ordainak. LUR-D</t>
  </si>
  <si>
    <t>*-Txartel Bakarra. Kalte-ordainak. LUR-M</t>
  </si>
  <si>
    <t>*-Txartel Bakarra. Kalte-ordainak. Burun</t>
  </si>
  <si>
    <t>*-Txartel Bakarra. Kalte-ordainak. LUR-E</t>
  </si>
  <si>
    <t>*-Txartel Bakarra. Kalte-ordainak. LUR-Z</t>
  </si>
  <si>
    <t>CP-Hospitalillon parking bat eraiki</t>
  </si>
  <si>
    <t>T-Gipuzkoako Garraio Lurralde Agintzarit</t>
  </si>
  <si>
    <t>T-Ekarpen orokorra E.A.E.ko aurrekontu g</t>
  </si>
  <si>
    <t>T-Finantziaketa komuna</t>
  </si>
  <si>
    <t>T-Kupoa Estatuari</t>
  </si>
  <si>
    <t>T-Eskumen berriak EJ</t>
  </si>
  <si>
    <t>T-Aurreko ekitaldiko kupoaren likidazioa</t>
  </si>
  <si>
    <t>T-Egokitzapenerako funts orokorra</t>
  </si>
  <si>
    <t>CP-Proiektu Kontua</t>
  </si>
  <si>
    <t>CP-IZFE. Zerga-plataforma berria: ZERGA</t>
  </si>
  <si>
    <t>AMP-Postakoak</t>
  </si>
  <si>
    <t>CP-GI-638 errepidea hobetzea</t>
  </si>
  <si>
    <t>CP-Tunelek Zuzentaraua Europaren moldake</t>
  </si>
  <si>
    <t>GC-Energia elektrikoa</t>
  </si>
  <si>
    <t>GFA-Donostialdea eta Bidasoalderako erre</t>
  </si>
  <si>
    <t>Zarauzko hitzarmena. Frantsesbidea</t>
  </si>
  <si>
    <t>GFA-Goierrialdeko errepideen artapena et</t>
  </si>
  <si>
    <t>Errepid. Foru Sarea egiturak birgaitzea</t>
  </si>
  <si>
    <t>T-Kabia Foru Organismo Autonomoa</t>
  </si>
  <si>
    <t>*-LPPE-Laguntza pertsonalerako prestazio</t>
  </si>
  <si>
    <t>*-FZPE-Familia inguruneko zaintzeko pres</t>
  </si>
  <si>
    <t>A-Adinekoentzako egoitzak</t>
  </si>
  <si>
    <t>*-KGP-Kotizatu gabekoen pentsioak</t>
  </si>
  <si>
    <t>T-Uliazpi Fundazioa</t>
  </si>
  <si>
    <t>A-Desgaituentzako egoitzak eta pisuak</t>
  </si>
  <si>
    <t>A-Bazterketan daudenentzako egoitza zent</t>
  </si>
  <si>
    <t>A-Desgaitasuna duten pertsonentzako egun</t>
  </si>
  <si>
    <t>A-Adingabeentzako zaintzarako hitzarmena</t>
  </si>
  <si>
    <t>A-Etxez-etxeko laguntza zerb: 2019</t>
  </si>
  <si>
    <t>A-Adinekoentzako udal eguneko zentroak</t>
  </si>
  <si>
    <t>A-Enpresak: Eguneko zentroak</t>
  </si>
  <si>
    <t>A-Adinekoentzako eguneko zentroak</t>
  </si>
  <si>
    <t>A-Adingabeentzako zaintzarako enpresekin</t>
  </si>
  <si>
    <t>A-Unitate psikogeriatrikoak adinekoentza</t>
  </si>
  <si>
    <t>L-Gizarte babesik gabeko adingabeentzako</t>
  </si>
  <si>
    <t>A-Gizarteratzeko programak</t>
  </si>
  <si>
    <t>A-Buru-nahastea dutenentzako egoitzak pi</t>
  </si>
  <si>
    <t>*-Osasun eta gizarte laguntza adineko pe</t>
  </si>
  <si>
    <t>A-BNLBuru Nahaste larria Egoitzak, pisua</t>
  </si>
  <si>
    <t>Departamentuari atxikitako zentroak</t>
  </si>
  <si>
    <t>A-Etxez-etxeko laguntza zerbitzua: 2018</t>
  </si>
  <si>
    <t>T-Gizarte zerbitzuen Garapenerako Funtsa</t>
  </si>
  <si>
    <t>*-ZLPE-Zerbitzuari lotutako prestazio ek</t>
  </si>
  <si>
    <t>A-Gizarteratze eguneko zentroak</t>
  </si>
  <si>
    <t>A-Udal organismo autonomoak : Egoitzak</t>
  </si>
  <si>
    <t>A-Adinekoentzako udal egoitzak</t>
  </si>
  <si>
    <t>A-Sendian. Atsedenerako egoitzak</t>
  </si>
  <si>
    <t>L-Desgaitasuna duten pertsonentzako lagu</t>
  </si>
  <si>
    <t>CP-Lanak lagatako eraikuntzetan</t>
  </si>
  <si>
    <t>A-Pertsona heldu ezinduentzako tutoretza</t>
  </si>
  <si>
    <t>GFA-Gizarte eta osasun zerbitzua Zumarra</t>
  </si>
  <si>
    <t>T-KABIA F.O.A. Inbertsioak</t>
  </si>
  <si>
    <t>L-Laguntzak babesik gabeko egoeretarako</t>
  </si>
  <si>
    <t>*-UDITRAC Desgaituen gizarte eta osasun</t>
  </si>
  <si>
    <t>*-Buru-nahastea dutenentzako eguneko zen</t>
  </si>
  <si>
    <t>N-GHK ekarpena</t>
  </si>
  <si>
    <t>*-2018ko Kontsortzioko Hitzarmena</t>
  </si>
  <si>
    <t>GFA-2015ko Kontsortzioko Hitzarmena</t>
  </si>
  <si>
    <t>CP-Hondartzen kudeaketa integrala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</si>
</sst>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_(#,##0.00_);_(\-#,##0.00_)"/>
  </numFmts>
  <fonts count="7" x14ac:knownFonts="1">
    <font>
      <sz val="10"/>
      <name val="Arial"/>
    </font>
    <font>
      <sz val="10"/>
      <color indexed="8"/>
      <name val="Arial"/>
    </font>
    <font>
      <sz val="8"/>
      <name val="Arial"/>
    </font>
    <font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8"/>
      </patternFill>
    </fill>
  </fills>
  <borders count="15">
    <border>
      <left/>
      <right/>
      <top/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7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0" borderId="0" xfId="0" applyFont="1"/>
    <xf numFmtId="4" fontId="4" fillId="3" borderId="2" xfId="1" applyNumberFormat="1" applyFont="1" applyFill="1" applyBorder="1" applyAlignment="1">
      <alignment horizontal="center" vertical="center"/>
    </xf>
    <xf numFmtId="4" fontId="4" fillId="3" borderId="3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72" fontId="0" fillId="0" borderId="4" xfId="0" applyNumberFormat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/>
    <xf numFmtId="4" fontId="6" fillId="2" borderId="7" xfId="0" applyNumberFormat="1" applyFont="1" applyFill="1" applyBorder="1"/>
    <xf numFmtId="0" fontId="3" fillId="0" borderId="0" xfId="0" applyFont="1" applyFill="1"/>
    <xf numFmtId="0" fontId="3" fillId="2" borderId="0" xfId="0" applyFont="1" applyFill="1"/>
    <xf numFmtId="0" fontId="3" fillId="2" borderId="8" xfId="0" applyFont="1" applyFill="1" applyBorder="1" applyAlignment="1"/>
    <xf numFmtId="0" fontId="3" fillId="2" borderId="8" xfId="0" applyFont="1" applyFill="1" applyBorder="1" applyAlignment="1">
      <alignment vertical="center"/>
    </xf>
    <xf numFmtId="172" fontId="3" fillId="2" borderId="8" xfId="0" applyNumberFormat="1" applyFont="1" applyFill="1" applyBorder="1" applyAlignment="1"/>
    <xf numFmtId="0" fontId="4" fillId="3" borderId="2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</cellXfs>
  <cellStyles count="2">
    <cellStyle name="Normal_Hoja2" xfId="1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2"/>
  <sheetViews>
    <sheetView tabSelected="1" view="pageBreakPreview" zoomScaleNormal="100" zoomScaleSheetLayoutView="100" workbookViewId="0">
      <selection activeCell="F163" sqref="F163"/>
    </sheetView>
  </sheetViews>
  <sheetFormatPr defaultColWidth="9.109375" defaultRowHeight="13.2" x14ac:dyDescent="0.25"/>
  <cols>
    <col min="1" max="1" width="3.109375" style="15" customWidth="1"/>
    <col min="2" max="2" width="35" customWidth="1"/>
    <col min="3" max="3" width="7.109375" bestFit="1" customWidth="1"/>
    <col min="4" max="4" width="50" customWidth="1"/>
    <col min="5" max="5" width="20" customWidth="1"/>
    <col min="6" max="6" width="3.33203125" style="15" customWidth="1"/>
  </cols>
  <sheetData>
    <row r="1" spans="1:6" s="4" customFormat="1" ht="12.75" customHeight="1" x14ac:dyDescent="0.25">
      <c r="A1" s="16"/>
      <c r="B1" s="1"/>
      <c r="C1" s="1"/>
      <c r="D1" s="2"/>
      <c r="E1" s="3"/>
      <c r="F1" s="16"/>
    </row>
    <row r="2" spans="1:6" x14ac:dyDescent="0.25">
      <c r="A2" s="16"/>
      <c r="B2" s="20" t="s">
        <v>0</v>
      </c>
      <c r="C2" s="20" t="s">
        <v>1</v>
      </c>
      <c r="D2" s="20" t="s">
        <v>2</v>
      </c>
      <c r="E2" s="5" t="s">
        <v>3</v>
      </c>
      <c r="F2" s="16"/>
    </row>
    <row r="3" spans="1:6" x14ac:dyDescent="0.25">
      <c r="A3" s="16"/>
      <c r="B3" s="21"/>
      <c r="C3" s="21"/>
      <c r="D3" s="21"/>
      <c r="E3" s="6" t="s">
        <v>4</v>
      </c>
      <c r="F3" s="16"/>
    </row>
    <row r="4" spans="1:6" x14ac:dyDescent="0.25">
      <c r="A4" s="17"/>
      <c r="B4" s="7" t="s">
        <v>104</v>
      </c>
      <c r="C4" s="8" t="s">
        <v>108</v>
      </c>
      <c r="D4" s="7" t="s">
        <v>344</v>
      </c>
      <c r="E4" s="9">
        <v>1250000</v>
      </c>
      <c r="F4" s="19"/>
    </row>
    <row r="5" spans="1:6" ht="12.75" customHeight="1" x14ac:dyDescent="0.25">
      <c r="A5" s="18"/>
      <c r="B5" s="7" t="s">
        <v>106</v>
      </c>
      <c r="C5" s="8" t="s">
        <v>108</v>
      </c>
      <c r="D5" s="7" t="s">
        <v>5</v>
      </c>
      <c r="E5" s="9">
        <v>1027360</v>
      </c>
      <c r="F5" s="19"/>
    </row>
    <row r="6" spans="1:6" x14ac:dyDescent="0.25">
      <c r="A6" s="17"/>
      <c r="B6" s="22" t="s">
        <v>6</v>
      </c>
      <c r="C6" s="23"/>
      <c r="D6" s="24"/>
      <c r="E6" s="10">
        <f>SUM(E4:E5)</f>
        <v>2277360</v>
      </c>
      <c r="F6" s="19"/>
    </row>
    <row r="7" spans="1:6" x14ac:dyDescent="0.25">
      <c r="A7" s="17"/>
      <c r="B7" s="7" t="s">
        <v>107</v>
      </c>
      <c r="C7" s="8" t="s">
        <v>108</v>
      </c>
      <c r="D7" s="7" t="s">
        <v>345</v>
      </c>
      <c r="E7" s="9">
        <v>2578000</v>
      </c>
      <c r="F7" s="19"/>
    </row>
    <row r="8" spans="1:6" x14ac:dyDescent="0.25">
      <c r="A8" s="17"/>
      <c r="B8" s="7" t="s">
        <v>110</v>
      </c>
      <c r="C8" s="8" t="s">
        <v>108</v>
      </c>
      <c r="D8" s="7" t="s">
        <v>346</v>
      </c>
      <c r="E8" s="9">
        <v>2483452</v>
      </c>
      <c r="F8" s="19"/>
    </row>
    <row r="9" spans="1:6" x14ac:dyDescent="0.25">
      <c r="A9" s="17"/>
      <c r="B9" s="7" t="s">
        <v>112</v>
      </c>
      <c r="C9" s="8" t="s">
        <v>108</v>
      </c>
      <c r="D9" s="7" t="s">
        <v>347</v>
      </c>
      <c r="E9" s="9">
        <v>2268000</v>
      </c>
      <c r="F9" s="19"/>
    </row>
    <row r="10" spans="1:6" x14ac:dyDescent="0.25">
      <c r="A10" s="17"/>
      <c r="B10" s="7" t="s">
        <v>114</v>
      </c>
      <c r="C10" s="8" t="s">
        <v>108</v>
      </c>
      <c r="D10" s="7" t="s">
        <v>348</v>
      </c>
      <c r="E10" s="9">
        <v>1630000</v>
      </c>
      <c r="F10" s="19"/>
    </row>
    <row r="11" spans="1:6" x14ac:dyDescent="0.25">
      <c r="A11" s="17"/>
      <c r="B11" s="7" t="s">
        <v>116</v>
      </c>
      <c r="C11" s="8" t="s">
        <v>108</v>
      </c>
      <c r="D11" s="7" t="s">
        <v>349</v>
      </c>
      <c r="E11" s="9">
        <v>1395000</v>
      </c>
      <c r="F11" s="19"/>
    </row>
    <row r="12" spans="1:6" x14ac:dyDescent="0.25">
      <c r="A12" s="17"/>
      <c r="B12" s="7" t="s">
        <v>118</v>
      </c>
      <c r="C12" s="8" t="s">
        <v>108</v>
      </c>
      <c r="D12" s="7" t="s">
        <v>350</v>
      </c>
      <c r="E12" s="9">
        <v>1180000</v>
      </c>
      <c r="F12" s="19"/>
    </row>
    <row r="13" spans="1:6" ht="12.75" customHeight="1" x14ac:dyDescent="0.25">
      <c r="A13" s="18"/>
      <c r="B13" s="7" t="s">
        <v>120</v>
      </c>
      <c r="C13" s="8" t="s">
        <v>108</v>
      </c>
      <c r="D13" s="7" t="s">
        <v>351</v>
      </c>
      <c r="E13" s="9">
        <v>1100000</v>
      </c>
      <c r="F13" s="19"/>
    </row>
    <row r="14" spans="1:6" ht="12.75" customHeight="1" x14ac:dyDescent="0.25">
      <c r="A14" s="17"/>
      <c r="B14" s="7" t="s">
        <v>122</v>
      </c>
      <c r="C14" s="8" t="s">
        <v>108</v>
      </c>
      <c r="D14" s="7" t="s">
        <v>8</v>
      </c>
      <c r="E14" s="9">
        <v>1085815</v>
      </c>
      <c r="F14" s="19"/>
    </row>
    <row r="15" spans="1:6" x14ac:dyDescent="0.25">
      <c r="A15" s="17"/>
      <c r="B15" s="7" t="s">
        <v>123</v>
      </c>
      <c r="C15" s="8" t="s">
        <v>108</v>
      </c>
      <c r="D15" s="7" t="s">
        <v>352</v>
      </c>
      <c r="E15" s="9">
        <v>1000000</v>
      </c>
      <c r="F15" s="19"/>
    </row>
    <row r="16" spans="1:6" ht="12.75" customHeight="1" x14ac:dyDescent="0.25">
      <c r="A16" s="18"/>
      <c r="B16" s="7" t="s">
        <v>125</v>
      </c>
      <c r="C16" s="8" t="s">
        <v>108</v>
      </c>
      <c r="D16" s="7" t="s">
        <v>126</v>
      </c>
      <c r="E16" s="9">
        <v>1000000</v>
      </c>
      <c r="F16" s="19"/>
    </row>
    <row r="17" spans="1:6" ht="12.75" customHeight="1" x14ac:dyDescent="0.25">
      <c r="A17" s="17"/>
      <c r="B17" s="22" t="s">
        <v>7</v>
      </c>
      <c r="C17" s="23"/>
      <c r="D17" s="24"/>
      <c r="E17" s="10">
        <f>SUM(E7:E16)</f>
        <v>15720267</v>
      </c>
      <c r="F17" s="19"/>
    </row>
    <row r="18" spans="1:6" x14ac:dyDescent="0.25">
      <c r="A18" s="17"/>
      <c r="B18" s="7" t="s">
        <v>127</v>
      </c>
      <c r="C18" s="8" t="s">
        <v>108</v>
      </c>
      <c r="D18" s="7" t="s">
        <v>128</v>
      </c>
      <c r="E18" s="9">
        <v>8291820</v>
      </c>
      <c r="F18" s="19"/>
    </row>
    <row r="19" spans="1:6" x14ac:dyDescent="0.25">
      <c r="A19" s="17"/>
      <c r="B19" s="7" t="s">
        <v>129</v>
      </c>
      <c r="C19" s="8" t="s">
        <v>108</v>
      </c>
      <c r="D19" s="7" t="s">
        <v>8</v>
      </c>
      <c r="E19" s="9">
        <v>5436214</v>
      </c>
      <c r="F19" s="19"/>
    </row>
    <row r="20" spans="1:6" x14ac:dyDescent="0.25">
      <c r="A20" s="17"/>
      <c r="B20" s="7" t="s">
        <v>130</v>
      </c>
      <c r="C20" s="8" t="s">
        <v>108</v>
      </c>
      <c r="D20" s="7" t="s">
        <v>9</v>
      </c>
      <c r="E20" s="9">
        <v>3894328</v>
      </c>
      <c r="F20" s="19"/>
    </row>
    <row r="21" spans="1:6" ht="12.75" customHeight="1" x14ac:dyDescent="0.25">
      <c r="A21" s="18"/>
      <c r="B21" s="7" t="s">
        <v>131</v>
      </c>
      <c r="C21" s="8" t="s">
        <v>108</v>
      </c>
      <c r="D21" s="7" t="s">
        <v>83</v>
      </c>
      <c r="E21" s="9">
        <v>3187164</v>
      </c>
      <c r="F21" s="19"/>
    </row>
    <row r="22" spans="1:6" x14ac:dyDescent="0.25">
      <c r="A22" s="17"/>
      <c r="B22" s="7" t="s">
        <v>132</v>
      </c>
      <c r="C22" s="8" t="s">
        <v>108</v>
      </c>
      <c r="D22" s="7" t="s">
        <v>133</v>
      </c>
      <c r="E22" s="9">
        <v>1989561</v>
      </c>
      <c r="F22" s="19"/>
    </row>
    <row r="23" spans="1:6" x14ac:dyDescent="0.25">
      <c r="A23" s="17"/>
      <c r="B23" s="7" t="s">
        <v>134</v>
      </c>
      <c r="C23" s="8" t="s">
        <v>108</v>
      </c>
      <c r="D23" s="7" t="s">
        <v>353</v>
      </c>
      <c r="E23" s="9">
        <v>1600000</v>
      </c>
      <c r="F23" s="19"/>
    </row>
    <row r="24" spans="1:6" x14ac:dyDescent="0.25">
      <c r="A24" s="17"/>
      <c r="B24" s="7" t="s">
        <v>136</v>
      </c>
      <c r="C24" s="8" t="s">
        <v>108</v>
      </c>
      <c r="D24" s="7" t="s">
        <v>10</v>
      </c>
      <c r="E24" s="9">
        <v>1483998</v>
      </c>
      <c r="F24" s="19"/>
    </row>
    <row r="25" spans="1:6" x14ac:dyDescent="0.25">
      <c r="A25" s="17"/>
      <c r="B25" s="7" t="s">
        <v>137</v>
      </c>
      <c r="C25" s="8" t="s">
        <v>108</v>
      </c>
      <c r="D25" s="7" t="s">
        <v>11</v>
      </c>
      <c r="E25" s="9">
        <v>1396432</v>
      </c>
      <c r="F25" s="19"/>
    </row>
    <row r="26" spans="1:6" ht="12.75" customHeight="1" x14ac:dyDescent="0.25">
      <c r="A26" s="17"/>
      <c r="B26" s="7" t="s">
        <v>138</v>
      </c>
      <c r="C26" s="8" t="s">
        <v>108</v>
      </c>
      <c r="D26" s="7" t="s">
        <v>84</v>
      </c>
      <c r="E26" s="9">
        <v>1317563</v>
      </c>
      <c r="F26" s="19"/>
    </row>
    <row r="27" spans="1:6" x14ac:dyDescent="0.25">
      <c r="A27" s="17"/>
      <c r="B27" s="7" t="s">
        <v>139</v>
      </c>
      <c r="C27" s="8" t="s">
        <v>108</v>
      </c>
      <c r="D27" s="7" t="s">
        <v>354</v>
      </c>
      <c r="E27" s="9">
        <v>1088600</v>
      </c>
      <c r="F27" s="19"/>
    </row>
    <row r="28" spans="1:6" x14ac:dyDescent="0.25">
      <c r="A28" s="17"/>
      <c r="B28" s="7" t="s">
        <v>141</v>
      </c>
      <c r="C28" s="8" t="s">
        <v>108</v>
      </c>
      <c r="D28" s="7" t="s">
        <v>355</v>
      </c>
      <c r="E28" s="9">
        <v>1000000</v>
      </c>
      <c r="F28" s="19"/>
    </row>
    <row r="29" spans="1:6" x14ac:dyDescent="0.25">
      <c r="A29" s="17"/>
      <c r="B29" s="7" t="s">
        <v>143</v>
      </c>
      <c r="C29" s="8" t="s">
        <v>108</v>
      </c>
      <c r="D29" s="7" t="s">
        <v>356</v>
      </c>
      <c r="E29" s="9">
        <v>1000000</v>
      </c>
      <c r="F29" s="19"/>
    </row>
    <row r="30" spans="1:6" x14ac:dyDescent="0.25">
      <c r="A30" s="17"/>
      <c r="B30" s="25" t="s">
        <v>12</v>
      </c>
      <c r="C30" s="26"/>
      <c r="D30" s="27"/>
      <c r="E30" s="10">
        <f>SUM(E18:E29)</f>
        <v>31685680</v>
      </c>
      <c r="F30" s="19"/>
    </row>
    <row r="31" spans="1:6" ht="12.75" customHeight="1" x14ac:dyDescent="0.25">
      <c r="A31" s="17"/>
      <c r="B31" s="7" t="s">
        <v>145</v>
      </c>
      <c r="C31" s="8" t="s">
        <v>108</v>
      </c>
      <c r="D31" s="7" t="s">
        <v>357</v>
      </c>
      <c r="E31" s="9">
        <v>3092002</v>
      </c>
      <c r="F31" s="19"/>
    </row>
    <row r="32" spans="1:6" x14ac:dyDescent="0.25">
      <c r="A32" s="17"/>
      <c r="B32" s="7" t="s">
        <v>147</v>
      </c>
      <c r="C32" s="8" t="s">
        <v>108</v>
      </c>
      <c r="D32" s="7" t="s">
        <v>358</v>
      </c>
      <c r="E32" s="9">
        <v>3000000</v>
      </c>
      <c r="F32" s="19"/>
    </row>
    <row r="33" spans="1:6" x14ac:dyDescent="0.25">
      <c r="A33" s="17"/>
      <c r="B33" s="7" t="s">
        <v>149</v>
      </c>
      <c r="C33" s="8" t="s">
        <v>108</v>
      </c>
      <c r="D33" s="7" t="s">
        <v>359</v>
      </c>
      <c r="E33" s="9">
        <v>2515000</v>
      </c>
      <c r="F33" s="19"/>
    </row>
    <row r="34" spans="1:6" x14ac:dyDescent="0.25">
      <c r="A34" s="17"/>
      <c r="B34" s="7" t="s">
        <v>151</v>
      </c>
      <c r="C34" s="8" t="s">
        <v>108</v>
      </c>
      <c r="D34" s="7" t="s">
        <v>360</v>
      </c>
      <c r="E34" s="9">
        <v>2025142</v>
      </c>
      <c r="F34" s="19"/>
    </row>
    <row r="35" spans="1:6" x14ac:dyDescent="0.25">
      <c r="A35" s="17"/>
      <c r="B35" s="7" t="s">
        <v>153</v>
      </c>
      <c r="C35" s="8" t="s">
        <v>108</v>
      </c>
      <c r="D35" s="7" t="s">
        <v>361</v>
      </c>
      <c r="E35" s="9">
        <v>1800000</v>
      </c>
      <c r="F35" s="19"/>
    </row>
    <row r="36" spans="1:6" x14ac:dyDescent="0.25">
      <c r="A36" s="17"/>
      <c r="B36" s="7" t="s">
        <v>155</v>
      </c>
      <c r="C36" s="8" t="s">
        <v>108</v>
      </c>
      <c r="D36" s="7" t="s">
        <v>8</v>
      </c>
      <c r="E36" s="9">
        <v>1523992</v>
      </c>
      <c r="F36" s="19"/>
    </row>
    <row r="37" spans="1:6" x14ac:dyDescent="0.25">
      <c r="A37" s="17"/>
      <c r="B37" s="7" t="s">
        <v>156</v>
      </c>
      <c r="C37" s="8" t="s">
        <v>108</v>
      </c>
      <c r="D37" s="7" t="s">
        <v>362</v>
      </c>
      <c r="E37" s="9">
        <v>1150000</v>
      </c>
      <c r="F37" s="19"/>
    </row>
    <row r="38" spans="1:6" x14ac:dyDescent="0.25">
      <c r="A38" s="17"/>
      <c r="B38" s="7" t="s">
        <v>158</v>
      </c>
      <c r="C38" s="8" t="s">
        <v>108</v>
      </c>
      <c r="D38" s="7" t="s">
        <v>83</v>
      </c>
      <c r="E38" s="9">
        <v>1142056</v>
      </c>
      <c r="F38" s="19"/>
    </row>
    <row r="39" spans="1:6" x14ac:dyDescent="0.25">
      <c r="A39" s="17"/>
      <c r="B39" s="7" t="s">
        <v>159</v>
      </c>
      <c r="C39" s="8" t="s">
        <v>108</v>
      </c>
      <c r="D39" s="7" t="s">
        <v>363</v>
      </c>
      <c r="E39" s="9">
        <v>1000000</v>
      </c>
      <c r="F39" s="19"/>
    </row>
    <row r="40" spans="1:6" x14ac:dyDescent="0.25">
      <c r="A40" s="17"/>
      <c r="B40" s="22" t="s">
        <v>13</v>
      </c>
      <c r="C40" s="23"/>
      <c r="D40" s="24"/>
      <c r="E40" s="10">
        <f>SUM(E31:E39)</f>
        <v>17248192</v>
      </c>
      <c r="F40" s="19"/>
    </row>
    <row r="41" spans="1:6" x14ac:dyDescent="0.25">
      <c r="A41" s="17"/>
      <c r="B41" s="7" t="s">
        <v>161</v>
      </c>
      <c r="C41" s="8" t="s">
        <v>108</v>
      </c>
      <c r="D41" s="7" t="s">
        <v>364</v>
      </c>
      <c r="E41" s="9">
        <v>9207413</v>
      </c>
      <c r="F41" s="19"/>
    </row>
    <row r="42" spans="1:6" x14ac:dyDescent="0.25">
      <c r="A42" s="17"/>
      <c r="B42" s="7" t="s">
        <v>163</v>
      </c>
      <c r="C42" s="8" t="s">
        <v>108</v>
      </c>
      <c r="D42" s="7" t="s">
        <v>365</v>
      </c>
      <c r="E42" s="9">
        <v>6820450</v>
      </c>
      <c r="F42" s="19"/>
    </row>
    <row r="43" spans="1:6" x14ac:dyDescent="0.25">
      <c r="A43" s="17"/>
      <c r="B43" s="7" t="s">
        <v>165</v>
      </c>
      <c r="C43" s="8" t="s">
        <v>108</v>
      </c>
      <c r="D43" s="7" t="s">
        <v>366</v>
      </c>
      <c r="E43" s="9">
        <v>5591209</v>
      </c>
      <c r="F43" s="19"/>
    </row>
    <row r="44" spans="1:6" x14ac:dyDescent="0.25">
      <c r="A44" s="17"/>
      <c r="B44" s="7" t="s">
        <v>167</v>
      </c>
      <c r="C44" s="8" t="s">
        <v>108</v>
      </c>
      <c r="D44" s="7" t="s">
        <v>367</v>
      </c>
      <c r="E44" s="9">
        <v>5549122</v>
      </c>
      <c r="F44" s="19"/>
    </row>
    <row r="45" spans="1:6" x14ac:dyDescent="0.25">
      <c r="A45" s="17"/>
      <c r="B45" s="7" t="s">
        <v>169</v>
      </c>
      <c r="C45" s="8" t="s">
        <v>108</v>
      </c>
      <c r="D45" s="7" t="s">
        <v>365</v>
      </c>
      <c r="E45" s="9">
        <v>3118011</v>
      </c>
      <c r="F45" s="19"/>
    </row>
    <row r="46" spans="1:6" ht="12.75" customHeight="1" x14ac:dyDescent="0.25">
      <c r="A46" s="17"/>
      <c r="B46" s="7" t="s">
        <v>170</v>
      </c>
      <c r="C46" s="8" t="s">
        <v>108</v>
      </c>
      <c r="D46" s="7" t="s">
        <v>368</v>
      </c>
      <c r="E46" s="9">
        <v>2755166</v>
      </c>
      <c r="F46" s="19"/>
    </row>
    <row r="47" spans="1:6" x14ac:dyDescent="0.25">
      <c r="A47" s="17"/>
      <c r="B47" s="7" t="s">
        <v>172</v>
      </c>
      <c r="C47" s="8" t="s">
        <v>108</v>
      </c>
      <c r="D47" s="7" t="s">
        <v>173</v>
      </c>
      <c r="E47" s="9">
        <v>2000000</v>
      </c>
      <c r="F47" s="19"/>
    </row>
    <row r="48" spans="1:6" x14ac:dyDescent="0.25">
      <c r="A48" s="17"/>
      <c r="B48" s="7" t="s">
        <v>174</v>
      </c>
      <c r="C48" s="8" t="s">
        <v>108</v>
      </c>
      <c r="D48" s="7" t="s">
        <v>369</v>
      </c>
      <c r="E48" s="9">
        <v>2000000</v>
      </c>
      <c r="F48" s="19"/>
    </row>
    <row r="49" spans="1:6" x14ac:dyDescent="0.25">
      <c r="A49" s="17"/>
      <c r="B49" s="7" t="s">
        <v>176</v>
      </c>
      <c r="C49" s="8" t="s">
        <v>108</v>
      </c>
      <c r="D49" s="7" t="s">
        <v>86</v>
      </c>
      <c r="E49" s="9">
        <v>1959956</v>
      </c>
      <c r="F49" s="19"/>
    </row>
    <row r="50" spans="1:6" ht="12.75" customHeight="1" x14ac:dyDescent="0.25">
      <c r="A50" s="18"/>
      <c r="B50" s="7" t="s">
        <v>177</v>
      </c>
      <c r="C50" s="8" t="s">
        <v>108</v>
      </c>
      <c r="D50" s="7" t="s">
        <v>368</v>
      </c>
      <c r="E50" s="9">
        <v>1602579</v>
      </c>
      <c r="F50" s="19"/>
    </row>
    <row r="51" spans="1:6" x14ac:dyDescent="0.25">
      <c r="A51" s="17"/>
      <c r="B51" s="7" t="s">
        <v>178</v>
      </c>
      <c r="C51" s="8" t="s">
        <v>108</v>
      </c>
      <c r="D51" s="7" t="s">
        <v>370</v>
      </c>
      <c r="E51" s="9">
        <v>1331940</v>
      </c>
      <c r="F51" s="19"/>
    </row>
    <row r="52" spans="1:6" x14ac:dyDescent="0.25">
      <c r="A52" s="17"/>
      <c r="B52" s="7" t="s">
        <v>180</v>
      </c>
      <c r="C52" s="8" t="s">
        <v>108</v>
      </c>
      <c r="D52" s="7" t="s">
        <v>85</v>
      </c>
      <c r="E52" s="9">
        <v>1086723</v>
      </c>
      <c r="F52" s="19"/>
    </row>
    <row r="53" spans="1:6" x14ac:dyDescent="0.25">
      <c r="B53" s="22" t="s">
        <v>14</v>
      </c>
      <c r="C53" s="23"/>
      <c r="D53" s="24"/>
      <c r="E53" s="10">
        <f>SUM(E41:E52)</f>
        <v>43022569</v>
      </c>
      <c r="F53" s="19"/>
    </row>
    <row r="54" spans="1:6" x14ac:dyDescent="0.25">
      <c r="B54" s="7" t="s">
        <v>181</v>
      </c>
      <c r="C54" s="8" t="s">
        <v>108</v>
      </c>
      <c r="D54" s="7" t="s">
        <v>371</v>
      </c>
      <c r="E54" s="9">
        <v>3130185853</v>
      </c>
      <c r="F54" s="19"/>
    </row>
    <row r="55" spans="1:6" x14ac:dyDescent="0.25">
      <c r="B55" s="7" t="s">
        <v>183</v>
      </c>
      <c r="C55" s="8" t="s">
        <v>108</v>
      </c>
      <c r="D55" s="7" t="s">
        <v>372</v>
      </c>
      <c r="E55" s="9">
        <v>517117346</v>
      </c>
      <c r="F55" s="19"/>
    </row>
    <row r="56" spans="1:6" x14ac:dyDescent="0.25">
      <c r="B56" s="7" t="s">
        <v>185</v>
      </c>
      <c r="C56" s="8" t="s">
        <v>108</v>
      </c>
      <c r="D56" s="7" t="s">
        <v>373</v>
      </c>
      <c r="E56" s="9">
        <v>319209256</v>
      </c>
      <c r="F56" s="19"/>
    </row>
    <row r="57" spans="1:6" x14ac:dyDescent="0.25">
      <c r="B57" s="7" t="s">
        <v>187</v>
      </c>
      <c r="C57" s="8" t="s">
        <v>108</v>
      </c>
      <c r="D57" s="7" t="s">
        <v>374</v>
      </c>
      <c r="E57" s="9">
        <v>228142695</v>
      </c>
      <c r="F57" s="19"/>
    </row>
    <row r="58" spans="1:6" x14ac:dyDescent="0.25">
      <c r="B58" s="7" t="s">
        <v>189</v>
      </c>
      <c r="C58" s="8" t="s">
        <v>108</v>
      </c>
      <c r="D58" s="7" t="s">
        <v>87</v>
      </c>
      <c r="E58" s="9">
        <v>35450000</v>
      </c>
      <c r="F58" s="19"/>
    </row>
    <row r="59" spans="1:6" x14ac:dyDescent="0.25">
      <c r="B59" s="7" t="s">
        <v>191</v>
      </c>
      <c r="C59" s="8" t="s">
        <v>108</v>
      </c>
      <c r="D59" s="7" t="s">
        <v>375</v>
      </c>
      <c r="E59" s="9">
        <v>28569939</v>
      </c>
      <c r="F59" s="19"/>
    </row>
    <row r="60" spans="1:6" x14ac:dyDescent="0.25">
      <c r="B60" s="7" t="s">
        <v>193</v>
      </c>
      <c r="C60" s="8" t="s">
        <v>108</v>
      </c>
      <c r="D60" s="7" t="s">
        <v>194</v>
      </c>
      <c r="E60" s="9">
        <v>14168362</v>
      </c>
      <c r="F60" s="19"/>
    </row>
    <row r="61" spans="1:6" x14ac:dyDescent="0.25">
      <c r="B61" s="7" t="s">
        <v>195</v>
      </c>
      <c r="C61" s="8" t="s">
        <v>108</v>
      </c>
      <c r="D61" s="7" t="s">
        <v>376</v>
      </c>
      <c r="E61" s="9">
        <v>11375201</v>
      </c>
      <c r="F61" s="19"/>
    </row>
    <row r="62" spans="1:6" x14ac:dyDescent="0.25">
      <c r="B62" s="7" t="s">
        <v>197</v>
      </c>
      <c r="C62" s="8" t="s">
        <v>108</v>
      </c>
      <c r="D62" s="7" t="s">
        <v>88</v>
      </c>
      <c r="E62" s="9">
        <v>8800000</v>
      </c>
      <c r="F62" s="19"/>
    </row>
    <row r="63" spans="1:6" x14ac:dyDescent="0.25">
      <c r="B63" s="7" t="s">
        <v>198</v>
      </c>
      <c r="C63" s="8" t="s">
        <v>108</v>
      </c>
      <c r="D63" s="7" t="s">
        <v>8</v>
      </c>
      <c r="E63" s="9">
        <v>8089839</v>
      </c>
      <c r="F63" s="19"/>
    </row>
    <row r="64" spans="1:6" x14ac:dyDescent="0.25">
      <c r="B64" s="7" t="s">
        <v>199</v>
      </c>
      <c r="C64" s="8" t="s">
        <v>108</v>
      </c>
      <c r="D64" s="7" t="s">
        <v>83</v>
      </c>
      <c r="E64" s="9">
        <v>6409371</v>
      </c>
      <c r="F64" s="19"/>
    </row>
    <row r="65" spans="2:6" x14ac:dyDescent="0.25">
      <c r="B65" s="7" t="s">
        <v>200</v>
      </c>
      <c r="C65" s="8" t="s">
        <v>108</v>
      </c>
      <c r="D65" s="7" t="s">
        <v>89</v>
      </c>
      <c r="E65" s="9">
        <v>4716000</v>
      </c>
      <c r="F65" s="19"/>
    </row>
    <row r="66" spans="2:6" x14ac:dyDescent="0.25">
      <c r="B66" s="7" t="s">
        <v>202</v>
      </c>
      <c r="C66" s="8" t="s">
        <v>108</v>
      </c>
      <c r="D66" s="7" t="s">
        <v>9</v>
      </c>
      <c r="E66" s="9">
        <v>4573986</v>
      </c>
      <c r="F66" s="19"/>
    </row>
    <row r="67" spans="2:6" x14ac:dyDescent="0.25">
      <c r="B67" s="7" t="s">
        <v>203</v>
      </c>
      <c r="C67" s="8" t="s">
        <v>108</v>
      </c>
      <c r="D67" s="7" t="s">
        <v>90</v>
      </c>
      <c r="E67" s="9">
        <v>4465000</v>
      </c>
      <c r="F67" s="19"/>
    </row>
    <row r="68" spans="2:6" x14ac:dyDescent="0.25">
      <c r="B68" s="7" t="s">
        <v>204</v>
      </c>
      <c r="C68" s="8" t="s">
        <v>108</v>
      </c>
      <c r="D68" s="7" t="s">
        <v>10</v>
      </c>
      <c r="E68" s="9">
        <v>4455029</v>
      </c>
      <c r="F68" s="19"/>
    </row>
    <row r="69" spans="2:6" x14ac:dyDescent="0.25">
      <c r="B69" s="7" t="s">
        <v>205</v>
      </c>
      <c r="C69" s="8" t="s">
        <v>108</v>
      </c>
      <c r="D69" s="7" t="s">
        <v>84</v>
      </c>
      <c r="E69" s="9">
        <v>2897739</v>
      </c>
      <c r="F69" s="19"/>
    </row>
    <row r="70" spans="2:6" x14ac:dyDescent="0.25">
      <c r="B70" s="7" t="s">
        <v>206</v>
      </c>
      <c r="C70" s="8" t="s">
        <v>108</v>
      </c>
      <c r="D70" s="7" t="s">
        <v>91</v>
      </c>
      <c r="E70" s="9">
        <v>1865000</v>
      </c>
      <c r="F70" s="19"/>
    </row>
    <row r="71" spans="2:6" x14ac:dyDescent="0.25">
      <c r="B71" s="7" t="s">
        <v>208</v>
      </c>
      <c r="C71" s="8" t="s">
        <v>108</v>
      </c>
      <c r="D71" s="7" t="s">
        <v>377</v>
      </c>
      <c r="E71" s="9">
        <v>1500000</v>
      </c>
      <c r="F71" s="19"/>
    </row>
    <row r="72" spans="2:6" x14ac:dyDescent="0.25">
      <c r="B72" s="7" t="s">
        <v>210</v>
      </c>
      <c r="C72" s="8" t="s">
        <v>108</v>
      </c>
      <c r="D72" s="7" t="s">
        <v>378</v>
      </c>
      <c r="E72" s="9">
        <v>1170000</v>
      </c>
      <c r="F72" s="19"/>
    </row>
    <row r="73" spans="2:6" x14ac:dyDescent="0.25">
      <c r="B73" s="7" t="s">
        <v>212</v>
      </c>
      <c r="C73" s="8" t="s">
        <v>108</v>
      </c>
      <c r="D73" s="7" t="s">
        <v>379</v>
      </c>
      <c r="E73" s="9">
        <v>1085462</v>
      </c>
      <c r="F73" s="19"/>
    </row>
    <row r="74" spans="2:6" x14ac:dyDescent="0.25">
      <c r="B74" s="22" t="s">
        <v>15</v>
      </c>
      <c r="C74" s="23"/>
      <c r="D74" s="24"/>
      <c r="E74" s="10">
        <f>SUM(E54:E73)</f>
        <v>4334246078</v>
      </c>
      <c r="F74" s="19"/>
    </row>
    <row r="75" spans="2:6" x14ac:dyDescent="0.25">
      <c r="B75" s="7" t="s">
        <v>214</v>
      </c>
      <c r="C75" s="8" t="s">
        <v>108</v>
      </c>
      <c r="D75" s="7" t="s">
        <v>380</v>
      </c>
      <c r="E75" s="9">
        <v>9094180</v>
      </c>
      <c r="F75" s="19"/>
    </row>
    <row r="76" spans="2:6" x14ac:dyDescent="0.25">
      <c r="B76" s="7" t="s">
        <v>216</v>
      </c>
      <c r="C76" s="8" t="s">
        <v>108</v>
      </c>
      <c r="D76" s="7" t="s">
        <v>96</v>
      </c>
      <c r="E76" s="9">
        <v>6937097</v>
      </c>
      <c r="F76" s="19"/>
    </row>
    <row r="77" spans="2:6" x14ac:dyDescent="0.25">
      <c r="B77" s="7" t="s">
        <v>217</v>
      </c>
      <c r="C77" s="8" t="s">
        <v>108</v>
      </c>
      <c r="D77" s="7" t="s">
        <v>381</v>
      </c>
      <c r="E77" s="9">
        <v>5875000</v>
      </c>
      <c r="F77" s="19"/>
    </row>
    <row r="78" spans="2:6" x14ac:dyDescent="0.25">
      <c r="B78" s="7" t="s">
        <v>219</v>
      </c>
      <c r="C78" s="8" t="s">
        <v>108</v>
      </c>
      <c r="D78" s="7" t="s">
        <v>92</v>
      </c>
      <c r="E78" s="9">
        <v>5696488</v>
      </c>
      <c r="F78" s="19"/>
    </row>
    <row r="79" spans="2:6" x14ac:dyDescent="0.25">
      <c r="B79" s="7" t="s">
        <v>220</v>
      </c>
      <c r="C79" s="8" t="s">
        <v>108</v>
      </c>
      <c r="D79" s="7" t="s">
        <v>94</v>
      </c>
      <c r="E79" s="9">
        <v>4976725</v>
      </c>
      <c r="F79" s="19"/>
    </row>
    <row r="80" spans="2:6" x14ac:dyDescent="0.25">
      <c r="B80" s="7" t="s">
        <v>221</v>
      </c>
      <c r="C80" s="8" t="s">
        <v>108</v>
      </c>
      <c r="D80" s="7" t="s">
        <v>93</v>
      </c>
      <c r="E80" s="9">
        <v>4008904</v>
      </c>
      <c r="F80" s="19"/>
    </row>
    <row r="81" spans="2:6" x14ac:dyDescent="0.25">
      <c r="B81" s="7" t="s">
        <v>222</v>
      </c>
      <c r="C81" s="8" t="s">
        <v>108</v>
      </c>
      <c r="D81" s="7" t="s">
        <v>95</v>
      </c>
      <c r="E81" s="9">
        <v>3684527</v>
      </c>
      <c r="F81" s="19"/>
    </row>
    <row r="82" spans="2:6" x14ac:dyDescent="0.25">
      <c r="B82" s="7" t="s">
        <v>223</v>
      </c>
      <c r="C82" s="8" t="s">
        <v>108</v>
      </c>
      <c r="D82" s="7" t="s">
        <v>97</v>
      </c>
      <c r="E82" s="9">
        <v>3424026</v>
      </c>
      <c r="F82" s="19"/>
    </row>
    <row r="83" spans="2:6" ht="12.75" customHeight="1" x14ac:dyDescent="0.25">
      <c r="B83" s="7" t="s">
        <v>224</v>
      </c>
      <c r="C83" s="8" t="s">
        <v>108</v>
      </c>
      <c r="D83" s="7" t="s">
        <v>98</v>
      </c>
      <c r="E83" s="9">
        <v>2703277</v>
      </c>
      <c r="F83" s="19"/>
    </row>
    <row r="84" spans="2:6" x14ac:dyDescent="0.25">
      <c r="B84" s="7" t="s">
        <v>225</v>
      </c>
      <c r="C84" s="8" t="s">
        <v>108</v>
      </c>
      <c r="D84" s="7" t="s">
        <v>382</v>
      </c>
      <c r="E84" s="9">
        <v>2400000</v>
      </c>
      <c r="F84" s="19"/>
    </row>
    <row r="85" spans="2:6" x14ac:dyDescent="0.25">
      <c r="B85" s="7" t="s">
        <v>227</v>
      </c>
      <c r="C85" s="8" t="s">
        <v>108</v>
      </c>
      <c r="D85" s="7" t="s">
        <v>383</v>
      </c>
      <c r="E85" s="9">
        <v>1828100</v>
      </c>
      <c r="F85" s="19"/>
    </row>
    <row r="86" spans="2:6" x14ac:dyDescent="0.25">
      <c r="B86" s="7" t="s">
        <v>229</v>
      </c>
      <c r="C86" s="8" t="s">
        <v>108</v>
      </c>
      <c r="D86" s="7" t="s">
        <v>16</v>
      </c>
      <c r="E86" s="9">
        <v>1700000</v>
      </c>
      <c r="F86" s="19"/>
    </row>
    <row r="87" spans="2:6" ht="12.75" customHeight="1" x14ac:dyDescent="0.25">
      <c r="B87" s="7" t="s">
        <v>230</v>
      </c>
      <c r="C87" s="8" t="s">
        <v>108</v>
      </c>
      <c r="D87" s="7" t="s">
        <v>99</v>
      </c>
      <c r="E87" s="9">
        <v>1456785</v>
      </c>
      <c r="F87" s="19"/>
    </row>
    <row r="88" spans="2:6" x14ac:dyDescent="0.25">
      <c r="B88" s="7" t="s">
        <v>231</v>
      </c>
      <c r="C88" s="8" t="s">
        <v>108</v>
      </c>
      <c r="D88" s="7" t="s">
        <v>8</v>
      </c>
      <c r="E88" s="9">
        <v>1336635</v>
      </c>
      <c r="F88" s="19"/>
    </row>
    <row r="89" spans="2:6" ht="12.75" customHeight="1" x14ac:dyDescent="0.25">
      <c r="B89" s="7" t="s">
        <v>232</v>
      </c>
      <c r="C89" s="8" t="s">
        <v>108</v>
      </c>
      <c r="D89" s="7" t="s">
        <v>100</v>
      </c>
      <c r="E89" s="9">
        <v>1278781</v>
      </c>
      <c r="F89" s="19"/>
    </row>
    <row r="90" spans="2:6" ht="12.75" customHeight="1" x14ac:dyDescent="0.25">
      <c r="B90" s="7" t="s">
        <v>233</v>
      </c>
      <c r="C90" s="8" t="s">
        <v>108</v>
      </c>
      <c r="D90" s="7" t="s">
        <v>17</v>
      </c>
      <c r="E90" s="9">
        <v>1267751</v>
      </c>
      <c r="F90" s="19"/>
    </row>
    <row r="91" spans="2:6" x14ac:dyDescent="0.25">
      <c r="B91" s="7" t="s">
        <v>234</v>
      </c>
      <c r="C91" s="8" t="s">
        <v>108</v>
      </c>
      <c r="D91" s="7" t="s">
        <v>384</v>
      </c>
      <c r="E91" s="9">
        <v>1126493</v>
      </c>
      <c r="F91" s="19"/>
    </row>
    <row r="92" spans="2:6" x14ac:dyDescent="0.25">
      <c r="B92" s="7" t="s">
        <v>236</v>
      </c>
      <c r="C92" s="8" t="s">
        <v>108</v>
      </c>
      <c r="D92" s="7" t="s">
        <v>385</v>
      </c>
      <c r="E92" s="9">
        <v>1083680</v>
      </c>
      <c r="F92" s="19"/>
    </row>
    <row r="93" spans="2:6" x14ac:dyDescent="0.25">
      <c r="B93" s="7" t="s">
        <v>237</v>
      </c>
      <c r="C93" s="8" t="s">
        <v>108</v>
      </c>
      <c r="D93" s="7" t="s">
        <v>386</v>
      </c>
      <c r="E93" s="9">
        <v>1009357</v>
      </c>
      <c r="F93" s="19"/>
    </row>
    <row r="94" spans="2:6" x14ac:dyDescent="0.25">
      <c r="B94" s="7" t="s">
        <v>239</v>
      </c>
      <c r="C94" s="8" t="s">
        <v>108</v>
      </c>
      <c r="D94" s="7" t="s">
        <v>83</v>
      </c>
      <c r="E94" s="9">
        <v>1007745</v>
      </c>
      <c r="F94" s="19"/>
    </row>
    <row r="95" spans="2:6" x14ac:dyDescent="0.25">
      <c r="B95" s="22" t="s">
        <v>18</v>
      </c>
      <c r="C95" s="23"/>
      <c r="D95" s="24"/>
      <c r="E95" s="10">
        <f>SUM(E75:E94)</f>
        <v>61895551</v>
      </c>
      <c r="F95" s="19"/>
    </row>
    <row r="96" spans="2:6" x14ac:dyDescent="0.25">
      <c r="B96" s="7" t="s">
        <v>240</v>
      </c>
      <c r="C96" s="8" t="s">
        <v>108</v>
      </c>
      <c r="D96" s="7" t="s">
        <v>387</v>
      </c>
      <c r="E96" s="9">
        <v>30574883</v>
      </c>
      <c r="F96" s="19"/>
    </row>
    <row r="97" spans="2:6" x14ac:dyDescent="0.25">
      <c r="B97" s="7" t="s">
        <v>242</v>
      </c>
      <c r="C97" s="8" t="s">
        <v>108</v>
      </c>
      <c r="D97" s="7" t="s">
        <v>388</v>
      </c>
      <c r="E97" s="9">
        <v>27501976</v>
      </c>
      <c r="F97" s="19"/>
    </row>
    <row r="98" spans="2:6" x14ac:dyDescent="0.25">
      <c r="B98" s="7" t="s">
        <v>244</v>
      </c>
      <c r="C98" s="8" t="s">
        <v>108</v>
      </c>
      <c r="D98" s="7" t="s">
        <v>389</v>
      </c>
      <c r="E98" s="9">
        <v>27367756</v>
      </c>
      <c r="F98" s="19"/>
    </row>
    <row r="99" spans="2:6" x14ac:dyDescent="0.25">
      <c r="B99" s="7" t="s">
        <v>246</v>
      </c>
      <c r="C99" s="8" t="s">
        <v>108</v>
      </c>
      <c r="D99" s="7" t="s">
        <v>390</v>
      </c>
      <c r="E99" s="9">
        <v>20849741</v>
      </c>
      <c r="F99" s="19"/>
    </row>
    <row r="100" spans="2:6" x14ac:dyDescent="0.25">
      <c r="B100" s="7" t="s">
        <v>248</v>
      </c>
      <c r="C100" s="8" t="s">
        <v>108</v>
      </c>
      <c r="D100" s="7" t="s">
        <v>390</v>
      </c>
      <c r="E100" s="9">
        <v>20183681</v>
      </c>
      <c r="F100" s="19"/>
    </row>
    <row r="101" spans="2:6" x14ac:dyDescent="0.25">
      <c r="B101" s="7" t="s">
        <v>249</v>
      </c>
      <c r="C101" s="8" t="s">
        <v>108</v>
      </c>
      <c r="D101" s="7" t="s">
        <v>391</v>
      </c>
      <c r="E101" s="9">
        <v>18923218</v>
      </c>
      <c r="F101" s="19"/>
    </row>
    <row r="102" spans="2:6" x14ac:dyDescent="0.25">
      <c r="B102" s="7" t="s">
        <v>251</v>
      </c>
      <c r="C102" s="8" t="s">
        <v>108</v>
      </c>
      <c r="D102" s="7" t="s">
        <v>19</v>
      </c>
      <c r="E102" s="9">
        <v>18105199</v>
      </c>
      <c r="F102" s="19"/>
    </row>
    <row r="103" spans="2:6" x14ac:dyDescent="0.25">
      <c r="B103" s="7" t="s">
        <v>252</v>
      </c>
      <c r="C103" s="8" t="s">
        <v>108</v>
      </c>
      <c r="D103" s="7" t="s">
        <v>392</v>
      </c>
      <c r="E103" s="9">
        <v>16994500</v>
      </c>
      <c r="F103" s="19"/>
    </row>
    <row r="104" spans="2:6" x14ac:dyDescent="0.25">
      <c r="B104" s="7" t="s">
        <v>254</v>
      </c>
      <c r="C104" s="8" t="s">
        <v>108</v>
      </c>
      <c r="D104" s="7" t="s">
        <v>393</v>
      </c>
      <c r="E104" s="9">
        <v>16326285</v>
      </c>
      <c r="F104" s="19"/>
    </row>
    <row r="105" spans="2:6" x14ac:dyDescent="0.25">
      <c r="B105" s="7" t="s">
        <v>256</v>
      </c>
      <c r="C105" s="8" t="s">
        <v>108</v>
      </c>
      <c r="D105" s="7" t="s">
        <v>394</v>
      </c>
      <c r="E105" s="9">
        <v>10424022</v>
      </c>
      <c r="F105" s="19"/>
    </row>
    <row r="106" spans="2:6" x14ac:dyDescent="0.25">
      <c r="B106" s="7" t="s">
        <v>258</v>
      </c>
      <c r="C106" s="8" t="s">
        <v>108</v>
      </c>
      <c r="D106" s="7" t="s">
        <v>20</v>
      </c>
      <c r="E106" s="9">
        <v>9659550</v>
      </c>
      <c r="F106" s="19"/>
    </row>
    <row r="107" spans="2:6" x14ac:dyDescent="0.25">
      <c r="B107" s="7" t="s">
        <v>259</v>
      </c>
      <c r="C107" s="8" t="s">
        <v>108</v>
      </c>
      <c r="D107" s="7" t="s">
        <v>395</v>
      </c>
      <c r="E107" s="9">
        <v>8274509</v>
      </c>
      <c r="F107" s="19"/>
    </row>
    <row r="108" spans="2:6" x14ac:dyDescent="0.25">
      <c r="B108" s="7" t="s">
        <v>261</v>
      </c>
      <c r="C108" s="8" t="s">
        <v>108</v>
      </c>
      <c r="D108" s="7" t="s">
        <v>262</v>
      </c>
      <c r="E108" s="9">
        <v>6961631</v>
      </c>
      <c r="F108" s="19"/>
    </row>
    <row r="109" spans="2:6" x14ac:dyDescent="0.25">
      <c r="B109" s="7" t="s">
        <v>263</v>
      </c>
      <c r="C109" s="8" t="s">
        <v>108</v>
      </c>
      <c r="D109" s="7" t="s">
        <v>396</v>
      </c>
      <c r="E109" s="9">
        <v>6450904</v>
      </c>
      <c r="F109" s="19"/>
    </row>
    <row r="110" spans="2:6" x14ac:dyDescent="0.25">
      <c r="B110" s="7" t="s">
        <v>265</v>
      </c>
      <c r="C110" s="8" t="s">
        <v>108</v>
      </c>
      <c r="D110" s="7" t="s">
        <v>397</v>
      </c>
      <c r="E110" s="9">
        <v>6020714</v>
      </c>
      <c r="F110" s="19"/>
    </row>
    <row r="111" spans="2:6" x14ac:dyDescent="0.25">
      <c r="B111" s="7" t="s">
        <v>267</v>
      </c>
      <c r="C111" s="8" t="s">
        <v>108</v>
      </c>
      <c r="D111" s="7" t="s">
        <v>398</v>
      </c>
      <c r="E111" s="9">
        <v>5815242</v>
      </c>
      <c r="F111" s="19"/>
    </row>
    <row r="112" spans="2:6" x14ac:dyDescent="0.25">
      <c r="B112" s="7" t="s">
        <v>269</v>
      </c>
      <c r="C112" s="8" t="s">
        <v>108</v>
      </c>
      <c r="D112" s="7" t="s">
        <v>399</v>
      </c>
      <c r="E112" s="9">
        <v>5705687</v>
      </c>
      <c r="F112" s="19"/>
    </row>
    <row r="113" spans="2:6" x14ac:dyDescent="0.25">
      <c r="B113" s="7" t="s">
        <v>271</v>
      </c>
      <c r="C113" s="8" t="s">
        <v>108</v>
      </c>
      <c r="D113" s="7" t="s">
        <v>21</v>
      </c>
      <c r="E113" s="9">
        <v>4549963</v>
      </c>
      <c r="F113" s="19"/>
    </row>
    <row r="114" spans="2:6" x14ac:dyDescent="0.25">
      <c r="B114" s="7" t="s">
        <v>272</v>
      </c>
      <c r="C114" s="8" t="s">
        <v>108</v>
      </c>
      <c r="D114" s="7" t="s">
        <v>400</v>
      </c>
      <c r="E114" s="9">
        <v>4121166</v>
      </c>
      <c r="F114" s="19"/>
    </row>
    <row r="115" spans="2:6" x14ac:dyDescent="0.25">
      <c r="B115" s="7" t="s">
        <v>274</v>
      </c>
      <c r="C115" s="8" t="s">
        <v>108</v>
      </c>
      <c r="D115" s="7" t="s">
        <v>401</v>
      </c>
      <c r="E115" s="9">
        <v>4096371</v>
      </c>
      <c r="F115" s="19"/>
    </row>
    <row r="116" spans="2:6" x14ac:dyDescent="0.25">
      <c r="B116" s="7" t="s">
        <v>276</v>
      </c>
      <c r="C116" s="8" t="s">
        <v>108</v>
      </c>
      <c r="D116" s="7" t="s">
        <v>402</v>
      </c>
      <c r="E116" s="9">
        <v>3918651</v>
      </c>
      <c r="F116" s="19"/>
    </row>
    <row r="117" spans="2:6" x14ac:dyDescent="0.25">
      <c r="B117" s="7" t="s">
        <v>278</v>
      </c>
      <c r="C117" s="8" t="s">
        <v>108</v>
      </c>
      <c r="D117" s="7" t="s">
        <v>403</v>
      </c>
      <c r="E117" s="9">
        <v>3718914</v>
      </c>
      <c r="F117" s="19"/>
    </row>
    <row r="118" spans="2:6" x14ac:dyDescent="0.25">
      <c r="B118" s="7" t="s">
        <v>280</v>
      </c>
      <c r="C118" s="8" t="s">
        <v>108</v>
      </c>
      <c r="D118" s="7" t="s">
        <v>404</v>
      </c>
      <c r="E118" s="9">
        <v>3642145</v>
      </c>
      <c r="F118" s="19"/>
    </row>
    <row r="119" spans="2:6" x14ac:dyDescent="0.25">
      <c r="B119" s="7" t="s">
        <v>282</v>
      </c>
      <c r="C119" s="8" t="s">
        <v>108</v>
      </c>
      <c r="D119" s="7" t="s">
        <v>402</v>
      </c>
      <c r="E119" s="9">
        <v>3637784</v>
      </c>
      <c r="F119" s="19"/>
    </row>
    <row r="120" spans="2:6" x14ac:dyDescent="0.25">
      <c r="B120" s="7" t="s">
        <v>283</v>
      </c>
      <c r="C120" s="8" t="s">
        <v>108</v>
      </c>
      <c r="D120" s="7" t="s">
        <v>405</v>
      </c>
      <c r="E120" s="9">
        <v>3587942</v>
      </c>
      <c r="F120" s="19"/>
    </row>
    <row r="121" spans="2:6" x14ac:dyDescent="0.25">
      <c r="B121" s="7" t="s">
        <v>284</v>
      </c>
      <c r="C121" s="8" t="s">
        <v>108</v>
      </c>
      <c r="D121" s="7" t="s">
        <v>22</v>
      </c>
      <c r="E121" s="9">
        <v>3404300</v>
      </c>
      <c r="F121" s="19"/>
    </row>
    <row r="122" spans="2:6" x14ac:dyDescent="0.25">
      <c r="B122" s="7" t="s">
        <v>285</v>
      </c>
      <c r="C122" s="8" t="s">
        <v>108</v>
      </c>
      <c r="D122" s="7" t="s">
        <v>406</v>
      </c>
      <c r="E122" s="9">
        <v>2980443</v>
      </c>
      <c r="F122" s="19"/>
    </row>
    <row r="123" spans="2:6" x14ac:dyDescent="0.25">
      <c r="B123" s="7" t="s">
        <v>287</v>
      </c>
      <c r="C123" s="8" t="s">
        <v>108</v>
      </c>
      <c r="D123" s="7" t="s">
        <v>24</v>
      </c>
      <c r="E123" s="9">
        <v>2925173</v>
      </c>
      <c r="F123" s="19"/>
    </row>
    <row r="124" spans="2:6" x14ac:dyDescent="0.25">
      <c r="B124" s="7" t="s">
        <v>288</v>
      </c>
      <c r="C124" s="8" t="s">
        <v>108</v>
      </c>
      <c r="D124" s="7" t="s">
        <v>23</v>
      </c>
      <c r="E124" s="9">
        <v>2872061</v>
      </c>
      <c r="F124" s="19"/>
    </row>
    <row r="125" spans="2:6" x14ac:dyDescent="0.25">
      <c r="B125" s="7" t="s">
        <v>289</v>
      </c>
      <c r="C125" s="8" t="s">
        <v>108</v>
      </c>
      <c r="D125" s="7" t="s">
        <v>101</v>
      </c>
      <c r="E125" s="9">
        <v>2859286</v>
      </c>
      <c r="F125" s="19"/>
    </row>
    <row r="126" spans="2:6" x14ac:dyDescent="0.25">
      <c r="B126" s="7" t="s">
        <v>290</v>
      </c>
      <c r="C126" s="8" t="s">
        <v>108</v>
      </c>
      <c r="D126" s="7" t="s">
        <v>407</v>
      </c>
      <c r="E126" s="9">
        <v>2681112</v>
      </c>
      <c r="F126" s="19"/>
    </row>
    <row r="127" spans="2:6" x14ac:dyDescent="0.25">
      <c r="B127" s="7" t="s">
        <v>292</v>
      </c>
      <c r="C127" s="8" t="s">
        <v>108</v>
      </c>
      <c r="D127" s="7" t="s">
        <v>393</v>
      </c>
      <c r="E127" s="9">
        <v>2309930</v>
      </c>
      <c r="F127" s="19"/>
    </row>
    <row r="128" spans="2:6" x14ac:dyDescent="0.25">
      <c r="B128" s="7" t="s">
        <v>293</v>
      </c>
      <c r="C128" s="8" t="s">
        <v>108</v>
      </c>
      <c r="D128" s="7" t="s">
        <v>10</v>
      </c>
      <c r="E128" s="9">
        <v>2039820</v>
      </c>
      <c r="F128" s="19"/>
    </row>
    <row r="129" spans="2:6" x14ac:dyDescent="0.25">
      <c r="B129" s="7" t="s">
        <v>294</v>
      </c>
      <c r="C129" s="8" t="s">
        <v>108</v>
      </c>
      <c r="D129" s="7" t="s">
        <v>408</v>
      </c>
      <c r="E129" s="9">
        <v>2038780</v>
      </c>
      <c r="F129" s="19"/>
    </row>
    <row r="130" spans="2:6" x14ac:dyDescent="0.25">
      <c r="B130" s="7" t="s">
        <v>296</v>
      </c>
      <c r="C130" s="8" t="s">
        <v>108</v>
      </c>
      <c r="D130" s="7" t="s">
        <v>409</v>
      </c>
      <c r="E130" s="9">
        <v>2005998</v>
      </c>
      <c r="F130" s="19"/>
    </row>
    <row r="131" spans="2:6" x14ac:dyDescent="0.25">
      <c r="B131" s="7" t="s">
        <v>298</v>
      </c>
      <c r="C131" s="8" t="s">
        <v>108</v>
      </c>
      <c r="D131" s="7" t="s">
        <v>410</v>
      </c>
      <c r="E131" s="9">
        <v>1989943</v>
      </c>
      <c r="F131" s="19"/>
    </row>
    <row r="132" spans="2:6" x14ac:dyDescent="0.25">
      <c r="B132" s="7" t="s">
        <v>300</v>
      </c>
      <c r="C132" s="8" t="s">
        <v>108</v>
      </c>
      <c r="D132" s="7" t="s">
        <v>25</v>
      </c>
      <c r="E132" s="9">
        <v>1944218</v>
      </c>
      <c r="F132" s="19"/>
    </row>
    <row r="133" spans="2:6" x14ac:dyDescent="0.25">
      <c r="B133" s="7" t="s">
        <v>301</v>
      </c>
      <c r="C133" s="8" t="s">
        <v>108</v>
      </c>
      <c r="D133" s="7" t="s">
        <v>411</v>
      </c>
      <c r="E133" s="9">
        <v>1931597</v>
      </c>
      <c r="F133" s="19"/>
    </row>
    <row r="134" spans="2:6" x14ac:dyDescent="0.25">
      <c r="B134" s="7" t="s">
        <v>303</v>
      </c>
      <c r="C134" s="8" t="s">
        <v>108</v>
      </c>
      <c r="D134" s="7" t="s">
        <v>102</v>
      </c>
      <c r="E134" s="9">
        <v>1767116</v>
      </c>
      <c r="F134" s="19"/>
    </row>
    <row r="135" spans="2:6" x14ac:dyDescent="0.25">
      <c r="B135" s="7" t="s">
        <v>304</v>
      </c>
      <c r="C135" s="8" t="s">
        <v>108</v>
      </c>
      <c r="D135" s="7" t="s">
        <v>412</v>
      </c>
      <c r="E135" s="9">
        <v>1729653</v>
      </c>
      <c r="F135" s="19"/>
    </row>
    <row r="136" spans="2:6" x14ac:dyDescent="0.25">
      <c r="B136" s="7" t="s">
        <v>306</v>
      </c>
      <c r="C136" s="8" t="s">
        <v>108</v>
      </c>
      <c r="D136" s="7" t="s">
        <v>354</v>
      </c>
      <c r="E136" s="9">
        <v>1720000</v>
      </c>
      <c r="F136" s="19"/>
    </row>
    <row r="137" spans="2:6" x14ac:dyDescent="0.25">
      <c r="B137" s="7" t="s">
        <v>307</v>
      </c>
      <c r="C137" s="8" t="s">
        <v>108</v>
      </c>
      <c r="D137" s="7" t="s">
        <v>413</v>
      </c>
      <c r="E137" s="9">
        <v>1650287</v>
      </c>
      <c r="F137" s="19"/>
    </row>
    <row r="138" spans="2:6" x14ac:dyDescent="0.25">
      <c r="B138" s="7" t="s">
        <v>309</v>
      </c>
      <c r="C138" s="8" t="s">
        <v>108</v>
      </c>
      <c r="D138" s="7" t="s">
        <v>414</v>
      </c>
      <c r="E138" s="9">
        <v>1618599</v>
      </c>
      <c r="F138" s="19"/>
    </row>
    <row r="139" spans="2:6" x14ac:dyDescent="0.25">
      <c r="B139" s="7" t="s">
        <v>311</v>
      </c>
      <c r="C139" s="8" t="s">
        <v>108</v>
      </c>
      <c r="D139" s="7" t="s">
        <v>26</v>
      </c>
      <c r="E139" s="9">
        <v>1564284</v>
      </c>
      <c r="F139" s="19"/>
    </row>
    <row r="140" spans="2:6" x14ac:dyDescent="0.25">
      <c r="B140" s="7" t="s">
        <v>312</v>
      </c>
      <c r="C140" s="8" t="s">
        <v>108</v>
      </c>
      <c r="D140" s="7" t="s">
        <v>415</v>
      </c>
      <c r="E140" s="9">
        <v>1422378</v>
      </c>
      <c r="F140" s="19"/>
    </row>
    <row r="141" spans="2:6" x14ac:dyDescent="0.25">
      <c r="B141" s="7" t="s">
        <v>314</v>
      </c>
      <c r="C141" s="8" t="s">
        <v>108</v>
      </c>
      <c r="D141" s="7" t="s">
        <v>416</v>
      </c>
      <c r="E141" s="9">
        <v>1405000</v>
      </c>
      <c r="F141" s="19"/>
    </row>
    <row r="142" spans="2:6" x14ac:dyDescent="0.25">
      <c r="B142" s="7" t="s">
        <v>316</v>
      </c>
      <c r="C142" s="8" t="s">
        <v>108</v>
      </c>
      <c r="D142" s="7" t="s">
        <v>417</v>
      </c>
      <c r="E142" s="9">
        <v>1322844</v>
      </c>
      <c r="F142" s="19"/>
    </row>
    <row r="143" spans="2:6" x14ac:dyDescent="0.25">
      <c r="B143" s="7" t="s">
        <v>318</v>
      </c>
      <c r="C143" s="8" t="s">
        <v>108</v>
      </c>
      <c r="D143" s="7" t="s">
        <v>418</v>
      </c>
      <c r="E143" s="9">
        <v>1296596</v>
      </c>
      <c r="F143" s="19"/>
    </row>
    <row r="144" spans="2:6" x14ac:dyDescent="0.25">
      <c r="B144" s="7" t="s">
        <v>320</v>
      </c>
      <c r="C144" s="8" t="s">
        <v>108</v>
      </c>
      <c r="D144" s="7" t="s">
        <v>419</v>
      </c>
      <c r="E144" s="9">
        <v>1179302</v>
      </c>
      <c r="F144" s="19"/>
    </row>
    <row r="145" spans="2:6" x14ac:dyDescent="0.25">
      <c r="B145" s="7" t="s">
        <v>322</v>
      </c>
      <c r="C145" s="8" t="s">
        <v>108</v>
      </c>
      <c r="D145" s="7" t="s">
        <v>8</v>
      </c>
      <c r="E145" s="9">
        <v>1157123</v>
      </c>
      <c r="F145" s="19"/>
    </row>
    <row r="146" spans="2:6" x14ac:dyDescent="0.25">
      <c r="B146" s="7" t="s">
        <v>323</v>
      </c>
      <c r="C146" s="8" t="s">
        <v>108</v>
      </c>
      <c r="D146" s="7" t="s">
        <v>420</v>
      </c>
      <c r="E146" s="9">
        <v>1155000</v>
      </c>
      <c r="F146" s="19"/>
    </row>
    <row r="147" spans="2:6" x14ac:dyDescent="0.25">
      <c r="B147" s="7" t="s">
        <v>325</v>
      </c>
      <c r="C147" s="8" t="s">
        <v>108</v>
      </c>
      <c r="D147" s="7" t="s">
        <v>421</v>
      </c>
      <c r="E147" s="9">
        <v>1151371</v>
      </c>
      <c r="F147" s="19"/>
    </row>
    <row r="148" spans="2:6" x14ac:dyDescent="0.25">
      <c r="B148" s="7" t="s">
        <v>327</v>
      </c>
      <c r="C148" s="8" t="s">
        <v>108</v>
      </c>
      <c r="D148" s="7" t="s">
        <v>28</v>
      </c>
      <c r="E148" s="9">
        <v>1134652</v>
      </c>
      <c r="F148" s="19"/>
    </row>
    <row r="149" spans="2:6" x14ac:dyDescent="0.25">
      <c r="B149" s="7" t="s">
        <v>328</v>
      </c>
      <c r="C149" s="8" t="s">
        <v>108</v>
      </c>
      <c r="D149" s="7" t="s">
        <v>27</v>
      </c>
      <c r="E149" s="9">
        <v>1132905</v>
      </c>
      <c r="F149" s="19"/>
    </row>
    <row r="150" spans="2:6" x14ac:dyDescent="0.25">
      <c r="B150" s="7" t="s">
        <v>329</v>
      </c>
      <c r="C150" s="8" t="s">
        <v>108</v>
      </c>
      <c r="D150" s="7" t="s">
        <v>422</v>
      </c>
      <c r="E150" s="9">
        <v>1118088</v>
      </c>
      <c r="F150" s="19"/>
    </row>
    <row r="151" spans="2:6" x14ac:dyDescent="0.25">
      <c r="B151" s="7" t="s">
        <v>331</v>
      </c>
      <c r="C151" s="8" t="s">
        <v>108</v>
      </c>
      <c r="D151" s="7" t="s">
        <v>423</v>
      </c>
      <c r="E151" s="9">
        <v>1066574</v>
      </c>
      <c r="F151" s="19"/>
    </row>
    <row r="152" spans="2:6" x14ac:dyDescent="0.25">
      <c r="B152" s="7" t="s">
        <v>333</v>
      </c>
      <c r="C152" s="8" t="s">
        <v>108</v>
      </c>
      <c r="D152" s="7" t="s">
        <v>83</v>
      </c>
      <c r="E152" s="9">
        <v>1009100</v>
      </c>
      <c r="F152" s="19"/>
    </row>
    <row r="153" spans="2:6" x14ac:dyDescent="0.25">
      <c r="B153" s="22" t="s">
        <v>29</v>
      </c>
      <c r="C153" s="23"/>
      <c r="D153" s="24"/>
      <c r="E153" s="10">
        <f>SUM(E96:E152)</f>
        <v>344995967</v>
      </c>
      <c r="F153" s="19"/>
    </row>
    <row r="154" spans="2:6" x14ac:dyDescent="0.25">
      <c r="B154" s="7" t="s">
        <v>334</v>
      </c>
      <c r="C154" s="8" t="s">
        <v>108</v>
      </c>
      <c r="D154" s="7" t="s">
        <v>424</v>
      </c>
      <c r="E154" s="9">
        <v>6000000</v>
      </c>
      <c r="F154" s="19"/>
    </row>
    <row r="155" spans="2:6" x14ac:dyDescent="0.25">
      <c r="B155" s="7" t="s">
        <v>336</v>
      </c>
      <c r="C155" s="8" t="s">
        <v>108</v>
      </c>
      <c r="D155" s="7" t="s">
        <v>425</v>
      </c>
      <c r="E155" s="9">
        <v>1800000</v>
      </c>
      <c r="F155" s="19"/>
    </row>
    <row r="156" spans="2:6" x14ac:dyDescent="0.25">
      <c r="B156" s="7" t="s">
        <v>338</v>
      </c>
      <c r="C156" s="8" t="s">
        <v>108</v>
      </c>
      <c r="D156" s="7" t="s">
        <v>426</v>
      </c>
      <c r="E156" s="9">
        <v>1494635</v>
      </c>
      <c r="F156" s="19"/>
    </row>
    <row r="157" spans="2:6" x14ac:dyDescent="0.25">
      <c r="B157" s="7" t="s">
        <v>340</v>
      </c>
      <c r="C157" s="8" t="s">
        <v>108</v>
      </c>
      <c r="D157" s="7" t="s">
        <v>427</v>
      </c>
      <c r="E157" s="9">
        <v>1313000</v>
      </c>
      <c r="F157" s="19"/>
    </row>
    <row r="158" spans="2:6" x14ac:dyDescent="0.25">
      <c r="B158" s="22" t="s">
        <v>30</v>
      </c>
      <c r="C158" s="23"/>
      <c r="D158" s="24"/>
      <c r="E158" s="10">
        <f>SUM(E154:E157)</f>
        <v>10607635</v>
      </c>
      <c r="F158" s="19"/>
    </row>
    <row r="159" spans="2:6" x14ac:dyDescent="0.25">
      <c r="B159" s="7" t="s">
        <v>342</v>
      </c>
      <c r="C159" s="8" t="s">
        <v>108</v>
      </c>
      <c r="D159" s="7" t="s">
        <v>103</v>
      </c>
      <c r="E159" s="9">
        <v>6780400</v>
      </c>
      <c r="F159" s="19"/>
    </row>
    <row r="160" spans="2:6" x14ac:dyDescent="0.25">
      <c r="B160" s="22" t="s">
        <v>31</v>
      </c>
      <c r="C160" s="23"/>
      <c r="D160" s="24"/>
      <c r="E160" s="10">
        <f>SUM(E159)</f>
        <v>6780400</v>
      </c>
      <c r="F160" s="19"/>
    </row>
    <row r="161" spans="2:6" x14ac:dyDescent="0.25">
      <c r="B161" s="28" t="s">
        <v>32</v>
      </c>
      <c r="C161" s="29"/>
      <c r="D161" s="30"/>
      <c r="E161" s="11">
        <f>+E6+E17+E30+E40+E53+E74+E95+E153+E158+E160</f>
        <v>4868479699</v>
      </c>
      <c r="F161" s="19"/>
    </row>
    <row r="162" spans="2:6" x14ac:dyDescent="0.25">
      <c r="B162" s="12"/>
      <c r="C162" s="12"/>
      <c r="D162" s="13"/>
      <c r="E162" s="14"/>
      <c r="F162" s="19"/>
    </row>
  </sheetData>
  <mergeCells count="14">
    <mergeCell ref="B160:D160"/>
    <mergeCell ref="B161:D161"/>
    <mergeCell ref="B40:D40"/>
    <mergeCell ref="B53:D53"/>
    <mergeCell ref="B74:D74"/>
    <mergeCell ref="B95:D95"/>
    <mergeCell ref="B153:D153"/>
    <mergeCell ref="B158:D158"/>
    <mergeCell ref="B2:B3"/>
    <mergeCell ref="C2:C3"/>
    <mergeCell ref="D2:D3"/>
    <mergeCell ref="B6:D6"/>
    <mergeCell ref="B17:D17"/>
    <mergeCell ref="B30:D30"/>
  </mergeCells>
  <printOptions horizontalCentered="1" gridLines="1" gridLinesSet="0"/>
  <pageMargins left="0.1" right="0.1" top="0.1" bottom="0.1" header="0.15" footer="0.15"/>
  <pageSetup paperSize="9" scale="40" orientation="portrait" horizontalDpi="300" verticalDpi="300" r:id="rId1"/>
  <headerFooter alignWithMargins="0">
    <oddFooter>&amp;CPágina &amp;P de &amp;N&amp;L&amp;R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2"/>
  <sheetViews>
    <sheetView view="pageBreakPreview" zoomScaleNormal="100" zoomScaleSheetLayoutView="100" workbookViewId="0">
      <selection activeCell="F163" sqref="F163"/>
    </sheetView>
  </sheetViews>
  <sheetFormatPr defaultColWidth="9.109375" defaultRowHeight="13.2" x14ac:dyDescent="0.25"/>
  <cols>
    <col min="1" max="1" width="3.109375" style="15" customWidth="1"/>
    <col min="2" max="2" width="35" customWidth="1"/>
    <col min="3" max="3" width="5" customWidth="1"/>
    <col min="4" max="4" width="50" customWidth="1"/>
    <col min="5" max="5" width="20" customWidth="1"/>
    <col min="6" max="6" width="3.109375" style="15" customWidth="1"/>
  </cols>
  <sheetData>
    <row r="1" spans="1:6" s="4" customFormat="1" ht="12.75" customHeight="1" x14ac:dyDescent="0.25">
      <c r="A1" s="16"/>
      <c r="B1" s="1"/>
      <c r="C1" s="1"/>
      <c r="D1" s="2"/>
      <c r="E1" s="3"/>
      <c r="F1" s="16"/>
    </row>
    <row r="2" spans="1:6" x14ac:dyDescent="0.25">
      <c r="A2" s="16"/>
      <c r="B2" s="20" t="s">
        <v>33</v>
      </c>
      <c r="C2" s="20" t="s">
        <v>34</v>
      </c>
      <c r="D2" s="20" t="s">
        <v>35</v>
      </c>
      <c r="E2" s="5" t="s">
        <v>36</v>
      </c>
      <c r="F2" s="16"/>
    </row>
    <row r="3" spans="1:6" x14ac:dyDescent="0.25">
      <c r="A3" s="16"/>
      <c r="B3" s="21"/>
      <c r="C3" s="21"/>
      <c r="D3" s="21"/>
      <c r="E3" s="6" t="s">
        <v>37</v>
      </c>
      <c r="F3" s="16"/>
    </row>
    <row r="4" spans="1:6" x14ac:dyDescent="0.25">
      <c r="A4" s="17"/>
      <c r="B4" s="7" t="s">
        <v>104</v>
      </c>
      <c r="C4" s="7">
        <v>2019</v>
      </c>
      <c r="D4" s="7" t="s">
        <v>105</v>
      </c>
      <c r="E4" s="9">
        <v>1250000</v>
      </c>
      <c r="F4" s="17"/>
    </row>
    <row r="5" spans="1:6" ht="12.75" customHeight="1" x14ac:dyDescent="0.25">
      <c r="A5" s="18"/>
      <c r="B5" s="7" t="s">
        <v>106</v>
      </c>
      <c r="C5" s="7">
        <v>2019</v>
      </c>
      <c r="D5" s="7" t="s">
        <v>38</v>
      </c>
      <c r="E5" s="9">
        <v>1027360</v>
      </c>
      <c r="F5" s="18"/>
    </row>
    <row r="6" spans="1:6" x14ac:dyDescent="0.25">
      <c r="A6" s="17"/>
      <c r="B6" s="22" t="s">
        <v>39</v>
      </c>
      <c r="C6" s="23"/>
      <c r="D6" s="24"/>
      <c r="E6" s="10">
        <f>+E4+E5</f>
        <v>2277360</v>
      </c>
      <c r="F6" s="17"/>
    </row>
    <row r="7" spans="1:6" x14ac:dyDescent="0.25">
      <c r="A7" s="17"/>
      <c r="B7" s="7" t="s">
        <v>107</v>
      </c>
      <c r="C7" s="8" t="s">
        <v>108</v>
      </c>
      <c r="D7" s="7" t="s">
        <v>109</v>
      </c>
      <c r="E7" s="9">
        <v>2578000</v>
      </c>
      <c r="F7" s="17"/>
    </row>
    <row r="8" spans="1:6" x14ac:dyDescent="0.25">
      <c r="A8" s="17"/>
      <c r="B8" s="7" t="s">
        <v>110</v>
      </c>
      <c r="C8" s="8" t="s">
        <v>108</v>
      </c>
      <c r="D8" s="7" t="s">
        <v>111</v>
      </c>
      <c r="E8" s="9">
        <v>2483452</v>
      </c>
      <c r="F8" s="17"/>
    </row>
    <row r="9" spans="1:6" x14ac:dyDescent="0.25">
      <c r="A9" s="17"/>
      <c r="B9" s="7" t="s">
        <v>112</v>
      </c>
      <c r="C9" s="8" t="s">
        <v>108</v>
      </c>
      <c r="D9" s="7" t="s">
        <v>113</v>
      </c>
      <c r="E9" s="9">
        <v>2268000</v>
      </c>
      <c r="F9" s="17"/>
    </row>
    <row r="10" spans="1:6" x14ac:dyDescent="0.25">
      <c r="A10" s="17"/>
      <c r="B10" s="7" t="s">
        <v>114</v>
      </c>
      <c r="C10" s="8" t="s">
        <v>108</v>
      </c>
      <c r="D10" s="7" t="s">
        <v>115</v>
      </c>
      <c r="E10" s="9">
        <v>1630000</v>
      </c>
      <c r="F10" s="17"/>
    </row>
    <row r="11" spans="1:6" x14ac:dyDescent="0.25">
      <c r="A11" s="17"/>
      <c r="B11" s="7" t="s">
        <v>116</v>
      </c>
      <c r="C11" s="8" t="s">
        <v>108</v>
      </c>
      <c r="D11" s="7" t="s">
        <v>117</v>
      </c>
      <c r="E11" s="9">
        <v>1395000</v>
      </c>
      <c r="F11" s="17"/>
    </row>
    <row r="12" spans="1:6" x14ac:dyDescent="0.25">
      <c r="A12" s="17"/>
      <c r="B12" s="7" t="s">
        <v>118</v>
      </c>
      <c r="C12" s="8" t="s">
        <v>108</v>
      </c>
      <c r="D12" s="7" t="s">
        <v>119</v>
      </c>
      <c r="E12" s="9">
        <v>1180000</v>
      </c>
      <c r="F12" s="17"/>
    </row>
    <row r="13" spans="1:6" ht="12.75" customHeight="1" x14ac:dyDescent="0.25">
      <c r="A13" s="18"/>
      <c r="B13" s="7" t="s">
        <v>120</v>
      </c>
      <c r="C13" s="8" t="s">
        <v>108</v>
      </c>
      <c r="D13" s="7" t="s">
        <v>121</v>
      </c>
      <c r="E13" s="9">
        <v>1100000</v>
      </c>
      <c r="F13" s="18"/>
    </row>
    <row r="14" spans="1:6" x14ac:dyDescent="0.25">
      <c r="A14" s="17"/>
      <c r="B14" s="7" t="s">
        <v>122</v>
      </c>
      <c r="C14" s="8" t="s">
        <v>108</v>
      </c>
      <c r="D14" s="7" t="s">
        <v>41</v>
      </c>
      <c r="E14" s="9">
        <v>1085815</v>
      </c>
      <c r="F14" s="17"/>
    </row>
    <row r="15" spans="1:6" x14ac:dyDescent="0.25">
      <c r="A15" s="17"/>
      <c r="B15" s="7" t="s">
        <v>123</v>
      </c>
      <c r="C15" s="8" t="s">
        <v>108</v>
      </c>
      <c r="D15" s="7" t="s">
        <v>124</v>
      </c>
      <c r="E15" s="9">
        <v>1000000</v>
      </c>
      <c r="F15" s="17"/>
    </row>
    <row r="16" spans="1:6" ht="12.75" customHeight="1" x14ac:dyDescent="0.25">
      <c r="A16" s="18"/>
      <c r="B16" s="7" t="s">
        <v>125</v>
      </c>
      <c r="C16" s="8" t="s">
        <v>108</v>
      </c>
      <c r="D16" s="7" t="s">
        <v>126</v>
      </c>
      <c r="E16" s="9">
        <v>1000000</v>
      </c>
      <c r="F16" s="18"/>
    </row>
    <row r="17" spans="1:6" x14ac:dyDescent="0.25">
      <c r="A17" s="17"/>
      <c r="B17" s="22" t="s">
        <v>40</v>
      </c>
      <c r="C17" s="23"/>
      <c r="D17" s="24"/>
      <c r="E17" s="10">
        <f>SUM(E7:E16)</f>
        <v>15720267</v>
      </c>
      <c r="F17" s="17"/>
    </row>
    <row r="18" spans="1:6" x14ac:dyDescent="0.25">
      <c r="A18" s="17"/>
      <c r="B18" s="7" t="s">
        <v>127</v>
      </c>
      <c r="C18" s="8" t="s">
        <v>108</v>
      </c>
      <c r="D18" s="7" t="s">
        <v>128</v>
      </c>
      <c r="E18" s="9">
        <v>8291820</v>
      </c>
      <c r="F18" s="17"/>
    </row>
    <row r="19" spans="1:6" x14ac:dyDescent="0.25">
      <c r="A19" s="17"/>
      <c r="B19" s="7" t="s">
        <v>129</v>
      </c>
      <c r="C19" s="8" t="s">
        <v>108</v>
      </c>
      <c r="D19" s="7" t="s">
        <v>41</v>
      </c>
      <c r="E19" s="9">
        <v>5436214</v>
      </c>
      <c r="F19" s="17"/>
    </row>
    <row r="20" spans="1:6" x14ac:dyDescent="0.25">
      <c r="A20" s="17"/>
      <c r="B20" s="7" t="s">
        <v>130</v>
      </c>
      <c r="C20" s="8" t="s">
        <v>108</v>
      </c>
      <c r="D20" s="7" t="s">
        <v>42</v>
      </c>
      <c r="E20" s="9">
        <v>3894328</v>
      </c>
      <c r="F20" s="17"/>
    </row>
    <row r="21" spans="1:6" ht="12.75" customHeight="1" x14ac:dyDescent="0.25">
      <c r="A21" s="18"/>
      <c r="B21" s="7" t="s">
        <v>131</v>
      </c>
      <c r="C21" s="8" t="s">
        <v>108</v>
      </c>
      <c r="D21" s="7" t="s">
        <v>66</v>
      </c>
      <c r="E21" s="9">
        <v>3187164</v>
      </c>
      <c r="F21" s="18"/>
    </row>
    <row r="22" spans="1:6" x14ac:dyDescent="0.25">
      <c r="A22" s="17"/>
      <c r="B22" s="7" t="s">
        <v>132</v>
      </c>
      <c r="C22" s="8" t="s">
        <v>108</v>
      </c>
      <c r="D22" s="7" t="s">
        <v>133</v>
      </c>
      <c r="E22" s="9">
        <v>1989561</v>
      </c>
      <c r="F22" s="17"/>
    </row>
    <row r="23" spans="1:6" x14ac:dyDescent="0.25">
      <c r="A23" s="17"/>
      <c r="B23" s="7" t="s">
        <v>134</v>
      </c>
      <c r="C23" s="8" t="s">
        <v>108</v>
      </c>
      <c r="D23" s="7" t="s">
        <v>135</v>
      </c>
      <c r="E23" s="9">
        <v>1600000</v>
      </c>
      <c r="F23" s="17"/>
    </row>
    <row r="24" spans="1:6" x14ac:dyDescent="0.25">
      <c r="A24" s="17"/>
      <c r="B24" s="7" t="s">
        <v>136</v>
      </c>
      <c r="C24" s="8" t="s">
        <v>108</v>
      </c>
      <c r="D24" s="7" t="s">
        <v>43</v>
      </c>
      <c r="E24" s="9">
        <v>1483998</v>
      </c>
      <c r="F24" s="17"/>
    </row>
    <row r="25" spans="1:6" x14ac:dyDescent="0.25">
      <c r="A25" s="17"/>
      <c r="B25" s="7" t="s">
        <v>137</v>
      </c>
      <c r="C25" s="8" t="s">
        <v>108</v>
      </c>
      <c r="D25" s="7" t="s">
        <v>45</v>
      </c>
      <c r="E25" s="9">
        <v>1396432</v>
      </c>
      <c r="F25" s="17"/>
    </row>
    <row r="26" spans="1:6" x14ac:dyDescent="0.25">
      <c r="A26" s="17"/>
      <c r="B26" s="7" t="s">
        <v>138</v>
      </c>
      <c r="C26" s="8" t="s">
        <v>108</v>
      </c>
      <c r="D26" s="7" t="s">
        <v>44</v>
      </c>
      <c r="E26" s="9">
        <v>1317563</v>
      </c>
      <c r="F26" s="17"/>
    </row>
    <row r="27" spans="1:6" x14ac:dyDescent="0.25">
      <c r="A27" s="17"/>
      <c r="B27" s="7" t="s">
        <v>139</v>
      </c>
      <c r="C27" s="8" t="s">
        <v>108</v>
      </c>
      <c r="D27" s="7" t="s">
        <v>140</v>
      </c>
      <c r="E27" s="9">
        <v>1088600</v>
      </c>
      <c r="F27" s="17"/>
    </row>
    <row r="28" spans="1:6" x14ac:dyDescent="0.25">
      <c r="A28" s="17"/>
      <c r="B28" s="7" t="s">
        <v>141</v>
      </c>
      <c r="C28" s="8" t="s">
        <v>108</v>
      </c>
      <c r="D28" s="7" t="s">
        <v>142</v>
      </c>
      <c r="E28" s="9">
        <v>1000000</v>
      </c>
      <c r="F28" s="17"/>
    </row>
    <row r="29" spans="1:6" x14ac:dyDescent="0.25">
      <c r="A29" s="17"/>
      <c r="B29" s="7" t="s">
        <v>143</v>
      </c>
      <c r="C29" s="8" t="s">
        <v>108</v>
      </c>
      <c r="D29" s="7" t="s">
        <v>144</v>
      </c>
      <c r="E29" s="9">
        <v>1000000</v>
      </c>
      <c r="F29" s="17"/>
    </row>
    <row r="30" spans="1:6" x14ac:dyDescent="0.25">
      <c r="A30" s="17"/>
      <c r="B30" s="22" t="s">
        <v>46</v>
      </c>
      <c r="C30" s="23"/>
      <c r="D30" s="24"/>
      <c r="E30" s="10">
        <f>SUM(E18:E29)</f>
        <v>31685680</v>
      </c>
      <c r="F30" s="17"/>
    </row>
    <row r="31" spans="1:6" x14ac:dyDescent="0.25">
      <c r="A31" s="17"/>
      <c r="B31" s="7" t="s">
        <v>145</v>
      </c>
      <c r="C31" s="8" t="s">
        <v>108</v>
      </c>
      <c r="D31" s="7" t="s">
        <v>146</v>
      </c>
      <c r="E31" s="9">
        <v>3092002</v>
      </c>
      <c r="F31" s="17"/>
    </row>
    <row r="32" spans="1:6" x14ac:dyDescent="0.25">
      <c r="A32" s="17"/>
      <c r="B32" s="7" t="s">
        <v>147</v>
      </c>
      <c r="C32" s="8" t="s">
        <v>108</v>
      </c>
      <c r="D32" s="7" t="s">
        <v>148</v>
      </c>
      <c r="E32" s="9">
        <v>3000000</v>
      </c>
      <c r="F32" s="17"/>
    </row>
    <row r="33" spans="1:6" x14ac:dyDescent="0.25">
      <c r="A33" s="17"/>
      <c r="B33" s="7" t="s">
        <v>149</v>
      </c>
      <c r="C33" s="8" t="s">
        <v>108</v>
      </c>
      <c r="D33" s="7" t="s">
        <v>150</v>
      </c>
      <c r="E33" s="9">
        <v>2515000</v>
      </c>
      <c r="F33" s="17"/>
    </row>
    <row r="34" spans="1:6" x14ac:dyDescent="0.25">
      <c r="A34" s="17"/>
      <c r="B34" s="7" t="s">
        <v>151</v>
      </c>
      <c r="C34" s="8" t="s">
        <v>108</v>
      </c>
      <c r="D34" s="7" t="s">
        <v>152</v>
      </c>
      <c r="E34" s="9">
        <v>2025142</v>
      </c>
      <c r="F34" s="17"/>
    </row>
    <row r="35" spans="1:6" x14ac:dyDescent="0.25">
      <c r="A35" s="17"/>
      <c r="B35" s="7" t="s">
        <v>153</v>
      </c>
      <c r="C35" s="8" t="s">
        <v>108</v>
      </c>
      <c r="D35" s="7" t="s">
        <v>154</v>
      </c>
      <c r="E35" s="9">
        <v>1800000</v>
      </c>
      <c r="F35" s="17"/>
    </row>
    <row r="36" spans="1:6" x14ac:dyDescent="0.25">
      <c r="A36" s="17"/>
      <c r="B36" s="7" t="s">
        <v>155</v>
      </c>
      <c r="C36" s="8" t="s">
        <v>108</v>
      </c>
      <c r="D36" s="7" t="s">
        <v>41</v>
      </c>
      <c r="E36" s="9">
        <v>1523992</v>
      </c>
      <c r="F36" s="17"/>
    </row>
    <row r="37" spans="1:6" x14ac:dyDescent="0.25">
      <c r="A37" s="17"/>
      <c r="B37" s="7" t="s">
        <v>156</v>
      </c>
      <c r="C37" s="8" t="s">
        <v>108</v>
      </c>
      <c r="D37" s="7" t="s">
        <v>157</v>
      </c>
      <c r="E37" s="9">
        <v>1150000</v>
      </c>
      <c r="F37" s="17"/>
    </row>
    <row r="38" spans="1:6" x14ac:dyDescent="0.25">
      <c r="A38" s="17"/>
      <c r="B38" s="7" t="s">
        <v>158</v>
      </c>
      <c r="C38" s="8" t="s">
        <v>108</v>
      </c>
      <c r="D38" s="7" t="s">
        <v>66</v>
      </c>
      <c r="E38" s="9">
        <v>1142056</v>
      </c>
      <c r="F38" s="17"/>
    </row>
    <row r="39" spans="1:6" x14ac:dyDescent="0.25">
      <c r="A39" s="17"/>
      <c r="B39" s="7" t="s">
        <v>159</v>
      </c>
      <c r="C39" s="8" t="s">
        <v>108</v>
      </c>
      <c r="D39" s="7" t="s">
        <v>160</v>
      </c>
      <c r="E39" s="9">
        <v>1000000</v>
      </c>
      <c r="F39" s="17"/>
    </row>
    <row r="40" spans="1:6" x14ac:dyDescent="0.25">
      <c r="A40" s="17"/>
      <c r="B40" s="22" t="s">
        <v>47</v>
      </c>
      <c r="C40" s="23"/>
      <c r="D40" s="24"/>
      <c r="E40" s="10">
        <f>SUM(E31:E39)</f>
        <v>17248192</v>
      </c>
      <c r="F40" s="17"/>
    </row>
    <row r="41" spans="1:6" x14ac:dyDescent="0.25">
      <c r="A41" s="17"/>
      <c r="B41" s="7" t="s">
        <v>161</v>
      </c>
      <c r="C41" s="8" t="s">
        <v>108</v>
      </c>
      <c r="D41" s="7" t="s">
        <v>162</v>
      </c>
      <c r="E41" s="9">
        <v>9207413</v>
      </c>
      <c r="F41" s="17"/>
    </row>
    <row r="42" spans="1:6" x14ac:dyDescent="0.25">
      <c r="A42" s="17"/>
      <c r="B42" s="7" t="s">
        <v>163</v>
      </c>
      <c r="C42" s="8" t="s">
        <v>108</v>
      </c>
      <c r="D42" s="7" t="s">
        <v>164</v>
      </c>
      <c r="E42" s="9">
        <v>6820450</v>
      </c>
      <c r="F42" s="17"/>
    </row>
    <row r="43" spans="1:6" x14ac:dyDescent="0.25">
      <c r="A43" s="17"/>
      <c r="B43" s="7" t="s">
        <v>165</v>
      </c>
      <c r="C43" s="8" t="s">
        <v>108</v>
      </c>
      <c r="D43" s="7" t="s">
        <v>166</v>
      </c>
      <c r="E43" s="9">
        <v>5591209</v>
      </c>
      <c r="F43" s="17"/>
    </row>
    <row r="44" spans="1:6" x14ac:dyDescent="0.25">
      <c r="A44" s="17"/>
      <c r="B44" s="7" t="s">
        <v>167</v>
      </c>
      <c r="C44" s="8" t="s">
        <v>108</v>
      </c>
      <c r="D44" s="7" t="s">
        <v>168</v>
      </c>
      <c r="E44" s="9">
        <v>5549122</v>
      </c>
      <c r="F44" s="17"/>
    </row>
    <row r="45" spans="1:6" x14ac:dyDescent="0.25">
      <c r="A45" s="17"/>
      <c r="B45" s="7" t="s">
        <v>169</v>
      </c>
      <c r="C45" s="8" t="s">
        <v>108</v>
      </c>
      <c r="D45" s="7" t="s">
        <v>164</v>
      </c>
      <c r="E45" s="9">
        <v>3118011</v>
      </c>
      <c r="F45" s="17"/>
    </row>
    <row r="46" spans="1:6" x14ac:dyDescent="0.25">
      <c r="A46" s="17"/>
      <c r="B46" s="7" t="s">
        <v>170</v>
      </c>
      <c r="C46" s="8" t="s">
        <v>108</v>
      </c>
      <c r="D46" s="7" t="s">
        <v>171</v>
      </c>
      <c r="E46" s="9">
        <v>2755166</v>
      </c>
      <c r="F46" s="17"/>
    </row>
    <row r="47" spans="1:6" x14ac:dyDescent="0.25">
      <c r="A47" s="17"/>
      <c r="B47" s="7" t="s">
        <v>172</v>
      </c>
      <c r="C47" s="8" t="s">
        <v>108</v>
      </c>
      <c r="D47" s="7" t="s">
        <v>173</v>
      </c>
      <c r="E47" s="9">
        <v>2000000</v>
      </c>
      <c r="F47" s="17"/>
    </row>
    <row r="48" spans="1:6" x14ac:dyDescent="0.25">
      <c r="A48" s="17"/>
      <c r="B48" s="7" t="s">
        <v>174</v>
      </c>
      <c r="C48" s="8" t="s">
        <v>108</v>
      </c>
      <c r="D48" s="7" t="s">
        <v>175</v>
      </c>
      <c r="E48" s="9">
        <v>2000000</v>
      </c>
      <c r="F48" s="17"/>
    </row>
    <row r="49" spans="1:6" x14ac:dyDescent="0.25">
      <c r="A49" s="17"/>
      <c r="B49" s="7" t="s">
        <v>176</v>
      </c>
      <c r="C49" s="8" t="s">
        <v>108</v>
      </c>
      <c r="D49" s="7" t="s">
        <v>68</v>
      </c>
      <c r="E49" s="9">
        <v>1959956</v>
      </c>
      <c r="F49" s="17"/>
    </row>
    <row r="50" spans="1:6" ht="12.75" customHeight="1" x14ac:dyDescent="0.25">
      <c r="A50" s="18"/>
      <c r="B50" s="7" t="s">
        <v>177</v>
      </c>
      <c r="C50" s="8" t="s">
        <v>108</v>
      </c>
      <c r="D50" s="7" t="s">
        <v>171</v>
      </c>
      <c r="E50" s="9">
        <v>1602579</v>
      </c>
      <c r="F50" s="18"/>
    </row>
    <row r="51" spans="1:6" x14ac:dyDescent="0.25">
      <c r="A51" s="17"/>
      <c r="B51" s="7" t="s">
        <v>178</v>
      </c>
      <c r="C51" s="8" t="s">
        <v>108</v>
      </c>
      <c r="D51" s="7" t="s">
        <v>179</v>
      </c>
      <c r="E51" s="9">
        <v>1331940</v>
      </c>
      <c r="F51" s="17"/>
    </row>
    <row r="52" spans="1:6" x14ac:dyDescent="0.25">
      <c r="A52" s="17"/>
      <c r="B52" s="7" t="s">
        <v>180</v>
      </c>
      <c r="C52" s="8" t="s">
        <v>108</v>
      </c>
      <c r="D52" s="7" t="s">
        <v>67</v>
      </c>
      <c r="E52" s="9">
        <v>1086723</v>
      </c>
      <c r="F52" s="17"/>
    </row>
    <row r="53" spans="1:6" x14ac:dyDescent="0.25">
      <c r="B53" s="22" t="s">
        <v>48</v>
      </c>
      <c r="C53" s="23"/>
      <c r="D53" s="24"/>
      <c r="E53" s="10">
        <f>SUM(E41:E52)</f>
        <v>43022569</v>
      </c>
      <c r="F53" s="17"/>
    </row>
    <row r="54" spans="1:6" x14ac:dyDescent="0.25">
      <c r="B54" s="7" t="s">
        <v>181</v>
      </c>
      <c r="C54" s="8" t="s">
        <v>108</v>
      </c>
      <c r="D54" s="7" t="s">
        <v>182</v>
      </c>
      <c r="E54" s="9">
        <v>3130185853</v>
      </c>
      <c r="F54" s="17"/>
    </row>
    <row r="55" spans="1:6" x14ac:dyDescent="0.25">
      <c r="B55" s="7" t="s">
        <v>183</v>
      </c>
      <c r="C55" s="8" t="s">
        <v>108</v>
      </c>
      <c r="D55" s="7" t="s">
        <v>184</v>
      </c>
      <c r="E55" s="9">
        <v>517117346</v>
      </c>
      <c r="F55" s="17"/>
    </row>
    <row r="56" spans="1:6" x14ac:dyDescent="0.25">
      <c r="B56" s="7" t="s">
        <v>185</v>
      </c>
      <c r="C56" s="8" t="s">
        <v>108</v>
      </c>
      <c r="D56" s="7" t="s">
        <v>186</v>
      </c>
      <c r="E56" s="9">
        <v>319209256</v>
      </c>
      <c r="F56" s="17"/>
    </row>
    <row r="57" spans="1:6" x14ac:dyDescent="0.25">
      <c r="B57" s="7" t="s">
        <v>187</v>
      </c>
      <c r="C57" s="8" t="s">
        <v>108</v>
      </c>
      <c r="D57" s="7" t="s">
        <v>188</v>
      </c>
      <c r="E57" s="9">
        <v>228142695</v>
      </c>
      <c r="F57" s="17"/>
    </row>
    <row r="58" spans="1:6" x14ac:dyDescent="0.25">
      <c r="B58" s="7" t="s">
        <v>189</v>
      </c>
      <c r="C58" s="8" t="s">
        <v>108</v>
      </c>
      <c r="D58" s="7" t="s">
        <v>190</v>
      </c>
      <c r="E58" s="9">
        <v>35450000</v>
      </c>
      <c r="F58" s="17"/>
    </row>
    <row r="59" spans="1:6" x14ac:dyDescent="0.25">
      <c r="B59" s="7" t="s">
        <v>191</v>
      </c>
      <c r="C59" s="8" t="s">
        <v>108</v>
      </c>
      <c r="D59" s="7" t="s">
        <v>192</v>
      </c>
      <c r="E59" s="9">
        <v>28569939</v>
      </c>
      <c r="F59" s="17"/>
    </row>
    <row r="60" spans="1:6" x14ac:dyDescent="0.25">
      <c r="B60" s="7" t="s">
        <v>193</v>
      </c>
      <c r="C60" s="8" t="s">
        <v>108</v>
      </c>
      <c r="D60" s="7" t="s">
        <v>194</v>
      </c>
      <c r="E60" s="9">
        <v>14168362</v>
      </c>
      <c r="F60" s="17"/>
    </row>
    <row r="61" spans="1:6" x14ac:dyDescent="0.25">
      <c r="B61" s="7" t="s">
        <v>195</v>
      </c>
      <c r="C61" s="8" t="s">
        <v>108</v>
      </c>
      <c r="D61" s="7" t="s">
        <v>196</v>
      </c>
      <c r="E61" s="9">
        <v>11375201</v>
      </c>
      <c r="F61" s="17"/>
    </row>
    <row r="62" spans="1:6" x14ac:dyDescent="0.25">
      <c r="B62" s="7" t="s">
        <v>197</v>
      </c>
      <c r="C62" s="8" t="s">
        <v>108</v>
      </c>
      <c r="D62" s="7" t="s">
        <v>69</v>
      </c>
      <c r="E62" s="9">
        <v>8800000</v>
      </c>
      <c r="F62" s="17"/>
    </row>
    <row r="63" spans="1:6" x14ac:dyDescent="0.25">
      <c r="B63" s="7" t="s">
        <v>198</v>
      </c>
      <c r="C63" s="8" t="s">
        <v>108</v>
      </c>
      <c r="D63" s="7" t="s">
        <v>41</v>
      </c>
      <c r="E63" s="9">
        <v>8089839</v>
      </c>
      <c r="F63" s="17"/>
    </row>
    <row r="64" spans="1:6" x14ac:dyDescent="0.25">
      <c r="B64" s="7" t="s">
        <v>199</v>
      </c>
      <c r="C64" s="8" t="s">
        <v>108</v>
      </c>
      <c r="D64" s="7" t="s">
        <v>66</v>
      </c>
      <c r="E64" s="9">
        <v>6409371</v>
      </c>
      <c r="F64" s="17"/>
    </row>
    <row r="65" spans="2:6" x14ac:dyDescent="0.25">
      <c r="B65" s="7" t="s">
        <v>200</v>
      </c>
      <c r="C65" s="8" t="s">
        <v>108</v>
      </c>
      <c r="D65" s="7" t="s">
        <v>201</v>
      </c>
      <c r="E65" s="9">
        <v>4716000</v>
      </c>
      <c r="F65" s="17"/>
    </row>
    <row r="66" spans="2:6" x14ac:dyDescent="0.25">
      <c r="B66" s="7" t="s">
        <v>202</v>
      </c>
      <c r="C66" s="8" t="s">
        <v>108</v>
      </c>
      <c r="D66" s="7" t="s">
        <v>42</v>
      </c>
      <c r="E66" s="9">
        <v>4573986</v>
      </c>
      <c r="F66" s="17"/>
    </row>
    <row r="67" spans="2:6" x14ac:dyDescent="0.25">
      <c r="B67" s="7" t="s">
        <v>203</v>
      </c>
      <c r="C67" s="8" t="s">
        <v>108</v>
      </c>
      <c r="D67" s="7" t="s">
        <v>70</v>
      </c>
      <c r="E67" s="9">
        <v>4465000</v>
      </c>
      <c r="F67" s="17"/>
    </row>
    <row r="68" spans="2:6" x14ac:dyDescent="0.25">
      <c r="B68" s="7" t="s">
        <v>204</v>
      </c>
      <c r="C68" s="8" t="s">
        <v>108</v>
      </c>
      <c r="D68" s="7" t="s">
        <v>43</v>
      </c>
      <c r="E68" s="9">
        <v>4455029</v>
      </c>
      <c r="F68" s="17"/>
    </row>
    <row r="69" spans="2:6" x14ac:dyDescent="0.25">
      <c r="B69" s="7" t="s">
        <v>205</v>
      </c>
      <c r="C69" s="8" t="s">
        <v>108</v>
      </c>
      <c r="D69" s="7" t="s">
        <v>44</v>
      </c>
      <c r="E69" s="9">
        <v>2897739</v>
      </c>
      <c r="F69" s="17"/>
    </row>
    <row r="70" spans="2:6" x14ac:dyDescent="0.25">
      <c r="B70" s="7" t="s">
        <v>206</v>
      </c>
      <c r="C70" s="8" t="s">
        <v>108</v>
      </c>
      <c r="D70" s="7" t="s">
        <v>207</v>
      </c>
      <c r="E70" s="9">
        <v>1865000</v>
      </c>
      <c r="F70" s="17"/>
    </row>
    <row r="71" spans="2:6" x14ac:dyDescent="0.25">
      <c r="B71" s="7" t="s">
        <v>208</v>
      </c>
      <c r="C71" s="8" t="s">
        <v>108</v>
      </c>
      <c r="D71" s="7" t="s">
        <v>209</v>
      </c>
      <c r="E71" s="9">
        <v>1500000</v>
      </c>
      <c r="F71" s="17"/>
    </row>
    <row r="72" spans="2:6" x14ac:dyDescent="0.25">
      <c r="B72" s="7" t="s">
        <v>210</v>
      </c>
      <c r="C72" s="8" t="s">
        <v>108</v>
      </c>
      <c r="D72" s="7" t="s">
        <v>211</v>
      </c>
      <c r="E72" s="9">
        <v>1170000</v>
      </c>
      <c r="F72" s="17"/>
    </row>
    <row r="73" spans="2:6" x14ac:dyDescent="0.25">
      <c r="B73" s="7" t="s">
        <v>212</v>
      </c>
      <c r="C73" s="8" t="s">
        <v>108</v>
      </c>
      <c r="D73" s="7" t="s">
        <v>213</v>
      </c>
      <c r="E73" s="9">
        <v>1085462</v>
      </c>
      <c r="F73" s="17"/>
    </row>
    <row r="74" spans="2:6" x14ac:dyDescent="0.25">
      <c r="B74" s="22" t="s">
        <v>49</v>
      </c>
      <c r="C74" s="23"/>
      <c r="D74" s="24"/>
      <c r="E74" s="10">
        <f>SUM(E54:E73)</f>
        <v>4334246078</v>
      </c>
      <c r="F74" s="17"/>
    </row>
    <row r="75" spans="2:6" x14ac:dyDescent="0.25">
      <c r="B75" s="7" t="s">
        <v>214</v>
      </c>
      <c r="C75" s="8" t="s">
        <v>108</v>
      </c>
      <c r="D75" s="7" t="s">
        <v>215</v>
      </c>
      <c r="E75" s="9">
        <v>9094180</v>
      </c>
      <c r="F75" s="17"/>
    </row>
    <row r="76" spans="2:6" x14ac:dyDescent="0.25">
      <c r="B76" s="7" t="s">
        <v>216</v>
      </c>
      <c r="C76" s="8" t="s">
        <v>108</v>
      </c>
      <c r="D76" s="7" t="s">
        <v>75</v>
      </c>
      <c r="E76" s="9">
        <v>6937097</v>
      </c>
      <c r="F76" s="17"/>
    </row>
    <row r="77" spans="2:6" x14ac:dyDescent="0.25">
      <c r="B77" s="7" t="s">
        <v>217</v>
      </c>
      <c r="C77" s="8" t="s">
        <v>108</v>
      </c>
      <c r="D77" s="7" t="s">
        <v>218</v>
      </c>
      <c r="E77" s="9">
        <v>5875000</v>
      </c>
      <c r="F77" s="17"/>
    </row>
    <row r="78" spans="2:6" x14ac:dyDescent="0.25">
      <c r="B78" s="7" t="s">
        <v>219</v>
      </c>
      <c r="C78" s="8" t="s">
        <v>108</v>
      </c>
      <c r="D78" s="7" t="s">
        <v>71</v>
      </c>
      <c r="E78" s="9">
        <v>5696488</v>
      </c>
      <c r="F78" s="17"/>
    </row>
    <row r="79" spans="2:6" x14ac:dyDescent="0.25">
      <c r="B79" s="7" t="s">
        <v>220</v>
      </c>
      <c r="C79" s="8" t="s">
        <v>108</v>
      </c>
      <c r="D79" s="7" t="s">
        <v>73</v>
      </c>
      <c r="E79" s="9">
        <v>4976725</v>
      </c>
      <c r="F79" s="17"/>
    </row>
    <row r="80" spans="2:6" x14ac:dyDescent="0.25">
      <c r="B80" s="7" t="s">
        <v>221</v>
      </c>
      <c r="C80" s="8" t="s">
        <v>108</v>
      </c>
      <c r="D80" s="7" t="s">
        <v>72</v>
      </c>
      <c r="E80" s="9">
        <v>4008904</v>
      </c>
      <c r="F80" s="17"/>
    </row>
    <row r="81" spans="2:6" x14ac:dyDescent="0.25">
      <c r="B81" s="7" t="s">
        <v>222</v>
      </c>
      <c r="C81" s="8" t="s">
        <v>108</v>
      </c>
      <c r="D81" s="7" t="s">
        <v>74</v>
      </c>
      <c r="E81" s="9">
        <v>3684527</v>
      </c>
      <c r="F81" s="17"/>
    </row>
    <row r="82" spans="2:6" x14ac:dyDescent="0.25">
      <c r="B82" s="7" t="s">
        <v>223</v>
      </c>
      <c r="C82" s="8" t="s">
        <v>108</v>
      </c>
      <c r="D82" s="7" t="s">
        <v>76</v>
      </c>
      <c r="E82" s="9">
        <v>3424026</v>
      </c>
      <c r="F82" s="17"/>
    </row>
    <row r="83" spans="2:6" x14ac:dyDescent="0.25">
      <c r="B83" s="7" t="s">
        <v>224</v>
      </c>
      <c r="C83" s="8" t="s">
        <v>108</v>
      </c>
      <c r="D83" s="7" t="s">
        <v>77</v>
      </c>
      <c r="E83" s="9">
        <v>2703277</v>
      </c>
      <c r="F83" s="17"/>
    </row>
    <row r="84" spans="2:6" x14ac:dyDescent="0.25">
      <c r="B84" s="7" t="s">
        <v>225</v>
      </c>
      <c r="C84" s="8" t="s">
        <v>108</v>
      </c>
      <c r="D84" s="7" t="s">
        <v>226</v>
      </c>
      <c r="E84" s="9">
        <v>2400000</v>
      </c>
      <c r="F84" s="17"/>
    </row>
    <row r="85" spans="2:6" x14ac:dyDescent="0.25">
      <c r="B85" s="7" t="s">
        <v>227</v>
      </c>
      <c r="C85" s="8" t="s">
        <v>108</v>
      </c>
      <c r="D85" s="7" t="s">
        <v>228</v>
      </c>
      <c r="E85" s="9">
        <v>1828100</v>
      </c>
      <c r="F85" s="17"/>
    </row>
    <row r="86" spans="2:6" x14ac:dyDescent="0.25">
      <c r="B86" s="7" t="s">
        <v>229</v>
      </c>
      <c r="C86" s="8" t="s">
        <v>108</v>
      </c>
      <c r="D86" s="7" t="s">
        <v>79</v>
      </c>
      <c r="E86" s="9">
        <v>1700000</v>
      </c>
      <c r="F86" s="17"/>
    </row>
    <row r="87" spans="2:6" x14ac:dyDescent="0.25">
      <c r="B87" s="7" t="s">
        <v>230</v>
      </c>
      <c r="C87" s="8" t="s">
        <v>108</v>
      </c>
      <c r="D87" s="7" t="s">
        <v>78</v>
      </c>
      <c r="E87" s="9">
        <v>1456785</v>
      </c>
      <c r="F87" s="17"/>
    </row>
    <row r="88" spans="2:6" x14ac:dyDescent="0.25">
      <c r="B88" s="7" t="s">
        <v>231</v>
      </c>
      <c r="C88" s="8" t="s">
        <v>108</v>
      </c>
      <c r="D88" s="7" t="s">
        <v>41</v>
      </c>
      <c r="E88" s="9">
        <v>1336635</v>
      </c>
      <c r="F88" s="17"/>
    </row>
    <row r="89" spans="2:6" x14ac:dyDescent="0.25">
      <c r="B89" s="7" t="s">
        <v>232</v>
      </c>
      <c r="C89" s="8" t="s">
        <v>108</v>
      </c>
      <c r="D89" s="7" t="s">
        <v>80</v>
      </c>
      <c r="E89" s="9">
        <v>1278781</v>
      </c>
      <c r="F89" s="17"/>
    </row>
    <row r="90" spans="2:6" x14ac:dyDescent="0.25">
      <c r="B90" s="7" t="s">
        <v>233</v>
      </c>
      <c r="C90" s="8" t="s">
        <v>108</v>
      </c>
      <c r="D90" s="7" t="s">
        <v>81</v>
      </c>
      <c r="E90" s="9">
        <v>1267751</v>
      </c>
      <c r="F90" s="17"/>
    </row>
    <row r="91" spans="2:6" x14ac:dyDescent="0.25">
      <c r="B91" s="7" t="s">
        <v>234</v>
      </c>
      <c r="C91" s="8" t="s">
        <v>108</v>
      </c>
      <c r="D91" s="7" t="s">
        <v>235</v>
      </c>
      <c r="E91" s="9">
        <v>1126493</v>
      </c>
      <c r="F91" s="17"/>
    </row>
    <row r="92" spans="2:6" x14ac:dyDescent="0.25">
      <c r="B92" s="7" t="s">
        <v>236</v>
      </c>
      <c r="C92" s="8" t="s">
        <v>108</v>
      </c>
      <c r="D92" s="7" t="s">
        <v>228</v>
      </c>
      <c r="E92" s="9">
        <v>1083680</v>
      </c>
      <c r="F92" s="17"/>
    </row>
    <row r="93" spans="2:6" x14ac:dyDescent="0.25">
      <c r="B93" s="7" t="s">
        <v>237</v>
      </c>
      <c r="C93" s="8" t="s">
        <v>108</v>
      </c>
      <c r="D93" s="7" t="s">
        <v>238</v>
      </c>
      <c r="E93" s="9">
        <v>1009357</v>
      </c>
      <c r="F93" s="17"/>
    </row>
    <row r="94" spans="2:6" x14ac:dyDescent="0.25">
      <c r="B94" s="7" t="s">
        <v>239</v>
      </c>
      <c r="C94" s="8" t="s">
        <v>108</v>
      </c>
      <c r="D94" s="7" t="s">
        <v>66</v>
      </c>
      <c r="E94" s="9">
        <v>1007745</v>
      </c>
      <c r="F94" s="17"/>
    </row>
    <row r="95" spans="2:6" x14ac:dyDescent="0.25">
      <c r="B95" s="22" t="s">
        <v>50</v>
      </c>
      <c r="C95" s="23"/>
      <c r="D95" s="24"/>
      <c r="E95" s="10">
        <f>SUM(E75:E94)</f>
        <v>61895551</v>
      </c>
      <c r="F95" s="17"/>
    </row>
    <row r="96" spans="2:6" x14ac:dyDescent="0.25">
      <c r="B96" s="7" t="s">
        <v>240</v>
      </c>
      <c r="C96" s="8" t="s">
        <v>108</v>
      </c>
      <c r="D96" s="7" t="s">
        <v>241</v>
      </c>
      <c r="E96" s="9">
        <v>30574883</v>
      </c>
      <c r="F96" s="17"/>
    </row>
    <row r="97" spans="2:6" x14ac:dyDescent="0.25">
      <c r="B97" s="7" t="s">
        <v>242</v>
      </c>
      <c r="C97" s="8" t="s">
        <v>108</v>
      </c>
      <c r="D97" s="7" t="s">
        <v>243</v>
      </c>
      <c r="E97" s="9">
        <v>27501976</v>
      </c>
      <c r="F97" s="17"/>
    </row>
    <row r="98" spans="2:6" x14ac:dyDescent="0.25">
      <c r="B98" s="7" t="s">
        <v>244</v>
      </c>
      <c r="C98" s="8" t="s">
        <v>108</v>
      </c>
      <c r="D98" s="7" t="s">
        <v>245</v>
      </c>
      <c r="E98" s="9">
        <v>27367756</v>
      </c>
      <c r="F98" s="17"/>
    </row>
    <row r="99" spans="2:6" x14ac:dyDescent="0.25">
      <c r="B99" s="7" t="s">
        <v>246</v>
      </c>
      <c r="C99" s="8" t="s">
        <v>108</v>
      </c>
      <c r="D99" s="7" t="s">
        <v>247</v>
      </c>
      <c r="E99" s="9">
        <v>20849741</v>
      </c>
      <c r="F99" s="17"/>
    </row>
    <row r="100" spans="2:6" x14ac:dyDescent="0.25">
      <c r="B100" s="7" t="s">
        <v>248</v>
      </c>
      <c r="C100" s="8" t="s">
        <v>108</v>
      </c>
      <c r="D100" s="7" t="s">
        <v>247</v>
      </c>
      <c r="E100" s="9">
        <v>20183681</v>
      </c>
      <c r="F100" s="17"/>
    </row>
    <row r="101" spans="2:6" x14ac:dyDescent="0.25">
      <c r="B101" s="7" t="s">
        <v>249</v>
      </c>
      <c r="C101" s="8" t="s">
        <v>108</v>
      </c>
      <c r="D101" s="7" t="s">
        <v>250</v>
      </c>
      <c r="E101" s="9">
        <v>18923218</v>
      </c>
      <c r="F101" s="17"/>
    </row>
    <row r="102" spans="2:6" x14ac:dyDescent="0.25">
      <c r="B102" s="7" t="s">
        <v>251</v>
      </c>
      <c r="C102" s="8" t="s">
        <v>108</v>
      </c>
      <c r="D102" s="7" t="s">
        <v>51</v>
      </c>
      <c r="E102" s="9">
        <v>18105199</v>
      </c>
      <c r="F102" s="17"/>
    </row>
    <row r="103" spans="2:6" x14ac:dyDescent="0.25">
      <c r="B103" s="7" t="s">
        <v>252</v>
      </c>
      <c r="C103" s="8" t="s">
        <v>108</v>
      </c>
      <c r="D103" s="7" t="s">
        <v>253</v>
      </c>
      <c r="E103" s="9">
        <v>16994500</v>
      </c>
      <c r="F103" s="17"/>
    </row>
    <row r="104" spans="2:6" x14ac:dyDescent="0.25">
      <c r="B104" s="7" t="s">
        <v>254</v>
      </c>
      <c r="C104" s="8" t="s">
        <v>108</v>
      </c>
      <c r="D104" s="7" t="s">
        <v>255</v>
      </c>
      <c r="E104" s="9">
        <v>16326285</v>
      </c>
      <c r="F104" s="17"/>
    </row>
    <row r="105" spans="2:6" x14ac:dyDescent="0.25">
      <c r="B105" s="7" t="s">
        <v>256</v>
      </c>
      <c r="C105" s="8" t="s">
        <v>108</v>
      </c>
      <c r="D105" s="7" t="s">
        <v>257</v>
      </c>
      <c r="E105" s="9">
        <v>10424022</v>
      </c>
      <c r="F105" s="17"/>
    </row>
    <row r="106" spans="2:6" x14ac:dyDescent="0.25">
      <c r="B106" s="7" t="s">
        <v>258</v>
      </c>
      <c r="C106" s="8" t="s">
        <v>108</v>
      </c>
      <c r="D106" s="7" t="s">
        <v>52</v>
      </c>
      <c r="E106" s="9">
        <v>9659550</v>
      </c>
      <c r="F106" s="17"/>
    </row>
    <row r="107" spans="2:6" x14ac:dyDescent="0.25">
      <c r="B107" s="7" t="s">
        <v>259</v>
      </c>
      <c r="C107" s="8" t="s">
        <v>108</v>
      </c>
      <c r="D107" s="7" t="s">
        <v>260</v>
      </c>
      <c r="E107" s="9">
        <v>8274509</v>
      </c>
      <c r="F107" s="17"/>
    </row>
    <row r="108" spans="2:6" x14ac:dyDescent="0.25">
      <c r="B108" s="7" t="s">
        <v>261</v>
      </c>
      <c r="C108" s="8" t="s">
        <v>108</v>
      </c>
      <c r="D108" s="7" t="s">
        <v>262</v>
      </c>
      <c r="E108" s="9">
        <v>6961631</v>
      </c>
      <c r="F108" s="17"/>
    </row>
    <row r="109" spans="2:6" x14ac:dyDescent="0.25">
      <c r="B109" s="7" t="s">
        <v>263</v>
      </c>
      <c r="C109" s="8" t="s">
        <v>108</v>
      </c>
      <c r="D109" s="7" t="s">
        <v>264</v>
      </c>
      <c r="E109" s="9">
        <v>6450904</v>
      </c>
      <c r="F109" s="17"/>
    </row>
    <row r="110" spans="2:6" x14ac:dyDescent="0.25">
      <c r="B110" s="7" t="s">
        <v>265</v>
      </c>
      <c r="C110" s="8" t="s">
        <v>108</v>
      </c>
      <c r="D110" s="7" t="s">
        <v>266</v>
      </c>
      <c r="E110" s="9">
        <v>6020714</v>
      </c>
      <c r="F110" s="17"/>
    </row>
    <row r="111" spans="2:6" x14ac:dyDescent="0.25">
      <c r="B111" s="7" t="s">
        <v>267</v>
      </c>
      <c r="C111" s="8" t="s">
        <v>108</v>
      </c>
      <c r="D111" s="7" t="s">
        <v>268</v>
      </c>
      <c r="E111" s="9">
        <v>5815242</v>
      </c>
      <c r="F111" s="17"/>
    </row>
    <row r="112" spans="2:6" x14ac:dyDescent="0.25">
      <c r="B112" s="7" t="s">
        <v>269</v>
      </c>
      <c r="C112" s="8" t="s">
        <v>108</v>
      </c>
      <c r="D112" s="7" t="s">
        <v>270</v>
      </c>
      <c r="E112" s="9">
        <v>5705687</v>
      </c>
      <c r="F112" s="17"/>
    </row>
    <row r="113" spans="2:6" x14ac:dyDescent="0.25">
      <c r="B113" s="7" t="s">
        <v>271</v>
      </c>
      <c r="C113" s="8" t="s">
        <v>108</v>
      </c>
      <c r="D113" s="7" t="s">
        <v>53</v>
      </c>
      <c r="E113" s="9">
        <v>4549963</v>
      </c>
      <c r="F113" s="17"/>
    </row>
    <row r="114" spans="2:6" x14ac:dyDescent="0.25">
      <c r="B114" s="7" t="s">
        <v>272</v>
      </c>
      <c r="C114" s="8" t="s">
        <v>108</v>
      </c>
      <c r="D114" s="7" t="s">
        <v>273</v>
      </c>
      <c r="E114" s="9">
        <v>4121166</v>
      </c>
      <c r="F114" s="17"/>
    </row>
    <row r="115" spans="2:6" x14ac:dyDescent="0.25">
      <c r="B115" s="7" t="s">
        <v>274</v>
      </c>
      <c r="C115" s="8" t="s">
        <v>108</v>
      </c>
      <c r="D115" s="7" t="s">
        <v>275</v>
      </c>
      <c r="E115" s="9">
        <v>4096371</v>
      </c>
      <c r="F115" s="17"/>
    </row>
    <row r="116" spans="2:6" x14ac:dyDescent="0.25">
      <c r="B116" s="7" t="s">
        <v>276</v>
      </c>
      <c r="C116" s="8" t="s">
        <v>108</v>
      </c>
      <c r="D116" s="7" t="s">
        <v>277</v>
      </c>
      <c r="E116" s="9">
        <v>3918651</v>
      </c>
      <c r="F116" s="17"/>
    </row>
    <row r="117" spans="2:6" x14ac:dyDescent="0.25">
      <c r="B117" s="7" t="s">
        <v>278</v>
      </c>
      <c r="C117" s="8" t="s">
        <v>108</v>
      </c>
      <c r="D117" s="7" t="s">
        <v>279</v>
      </c>
      <c r="E117" s="9">
        <v>3718914</v>
      </c>
      <c r="F117" s="17"/>
    </row>
    <row r="118" spans="2:6" x14ac:dyDescent="0.25">
      <c r="B118" s="7" t="s">
        <v>280</v>
      </c>
      <c r="C118" s="8" t="s">
        <v>108</v>
      </c>
      <c r="D118" s="7" t="s">
        <v>281</v>
      </c>
      <c r="E118" s="9">
        <v>3642145</v>
      </c>
      <c r="F118" s="17"/>
    </row>
    <row r="119" spans="2:6" x14ac:dyDescent="0.25">
      <c r="B119" s="7" t="s">
        <v>282</v>
      </c>
      <c r="C119" s="8" t="s">
        <v>108</v>
      </c>
      <c r="D119" s="7" t="s">
        <v>277</v>
      </c>
      <c r="E119" s="9">
        <v>3637784</v>
      </c>
      <c r="F119" s="17"/>
    </row>
    <row r="120" spans="2:6" x14ac:dyDescent="0.25">
      <c r="B120" s="7" t="s">
        <v>283</v>
      </c>
      <c r="C120" s="8" t="s">
        <v>108</v>
      </c>
      <c r="D120" s="7" t="s">
        <v>255</v>
      </c>
      <c r="E120" s="9">
        <v>3587942</v>
      </c>
      <c r="F120" s="17"/>
    </row>
    <row r="121" spans="2:6" x14ac:dyDescent="0.25">
      <c r="B121" s="7" t="s">
        <v>284</v>
      </c>
      <c r="C121" s="8" t="s">
        <v>108</v>
      </c>
      <c r="D121" s="7" t="s">
        <v>54</v>
      </c>
      <c r="E121" s="9">
        <v>3404300</v>
      </c>
      <c r="F121" s="17"/>
    </row>
    <row r="122" spans="2:6" x14ac:dyDescent="0.25">
      <c r="B122" s="7" t="s">
        <v>285</v>
      </c>
      <c r="C122" s="8" t="s">
        <v>108</v>
      </c>
      <c r="D122" s="7" t="s">
        <v>286</v>
      </c>
      <c r="E122" s="9">
        <v>2980443</v>
      </c>
      <c r="F122" s="17"/>
    </row>
    <row r="123" spans="2:6" x14ac:dyDescent="0.25">
      <c r="B123" s="7" t="s">
        <v>287</v>
      </c>
      <c r="C123" s="8" t="s">
        <v>108</v>
      </c>
      <c r="D123" s="7" t="s">
        <v>56</v>
      </c>
      <c r="E123" s="9">
        <v>2925173</v>
      </c>
      <c r="F123" s="17"/>
    </row>
    <row r="124" spans="2:6" x14ac:dyDescent="0.25">
      <c r="B124" s="7" t="s">
        <v>288</v>
      </c>
      <c r="C124" s="8" t="s">
        <v>108</v>
      </c>
      <c r="D124" s="7" t="s">
        <v>55</v>
      </c>
      <c r="E124" s="9">
        <v>2872061</v>
      </c>
      <c r="F124" s="17"/>
    </row>
    <row r="125" spans="2:6" x14ac:dyDescent="0.25">
      <c r="B125" s="7" t="s">
        <v>289</v>
      </c>
      <c r="C125" s="8" t="s">
        <v>108</v>
      </c>
      <c r="D125" s="7" t="s">
        <v>58</v>
      </c>
      <c r="E125" s="9">
        <v>2859286</v>
      </c>
      <c r="F125" s="17"/>
    </row>
    <row r="126" spans="2:6" x14ac:dyDescent="0.25">
      <c r="B126" s="7" t="s">
        <v>290</v>
      </c>
      <c r="C126" s="8" t="s">
        <v>108</v>
      </c>
      <c r="D126" s="7" t="s">
        <v>291</v>
      </c>
      <c r="E126" s="9">
        <v>2681112</v>
      </c>
      <c r="F126" s="17"/>
    </row>
    <row r="127" spans="2:6" x14ac:dyDescent="0.25">
      <c r="B127" s="7" t="s">
        <v>292</v>
      </c>
      <c r="C127" s="8" t="s">
        <v>108</v>
      </c>
      <c r="D127" s="7" t="s">
        <v>255</v>
      </c>
      <c r="E127" s="9">
        <v>2309930</v>
      </c>
      <c r="F127" s="17"/>
    </row>
    <row r="128" spans="2:6" x14ac:dyDescent="0.25">
      <c r="B128" s="7" t="s">
        <v>293</v>
      </c>
      <c r="C128" s="8" t="s">
        <v>108</v>
      </c>
      <c r="D128" s="7" t="s">
        <v>43</v>
      </c>
      <c r="E128" s="9">
        <v>2039820</v>
      </c>
      <c r="F128" s="17"/>
    </row>
    <row r="129" spans="2:6" x14ac:dyDescent="0.25">
      <c r="B129" s="7" t="s">
        <v>294</v>
      </c>
      <c r="C129" s="8" t="s">
        <v>108</v>
      </c>
      <c r="D129" s="7" t="s">
        <v>295</v>
      </c>
      <c r="E129" s="9">
        <v>2038780</v>
      </c>
      <c r="F129" s="17"/>
    </row>
    <row r="130" spans="2:6" x14ac:dyDescent="0.25">
      <c r="B130" s="7" t="s">
        <v>296</v>
      </c>
      <c r="C130" s="8" t="s">
        <v>108</v>
      </c>
      <c r="D130" s="7" t="s">
        <v>297</v>
      </c>
      <c r="E130" s="9">
        <v>2005998</v>
      </c>
      <c r="F130" s="17"/>
    </row>
    <row r="131" spans="2:6" x14ac:dyDescent="0.25">
      <c r="B131" s="7" t="s">
        <v>298</v>
      </c>
      <c r="C131" s="8" t="s">
        <v>108</v>
      </c>
      <c r="D131" s="7" t="s">
        <v>299</v>
      </c>
      <c r="E131" s="9">
        <v>1989943</v>
      </c>
      <c r="F131" s="17"/>
    </row>
    <row r="132" spans="2:6" x14ac:dyDescent="0.25">
      <c r="B132" s="7" t="s">
        <v>300</v>
      </c>
      <c r="C132" s="8" t="s">
        <v>108</v>
      </c>
      <c r="D132" s="7" t="s">
        <v>57</v>
      </c>
      <c r="E132" s="9">
        <v>1944218</v>
      </c>
      <c r="F132" s="17"/>
    </row>
    <row r="133" spans="2:6" x14ac:dyDescent="0.25">
      <c r="B133" s="7" t="s">
        <v>301</v>
      </c>
      <c r="C133" s="8" t="s">
        <v>108</v>
      </c>
      <c r="D133" s="7" t="s">
        <v>302</v>
      </c>
      <c r="E133" s="9">
        <v>1931597</v>
      </c>
      <c r="F133" s="17"/>
    </row>
    <row r="134" spans="2:6" x14ac:dyDescent="0.25">
      <c r="B134" s="7" t="s">
        <v>303</v>
      </c>
      <c r="C134" s="8" t="s">
        <v>108</v>
      </c>
      <c r="D134" s="7" t="s">
        <v>59</v>
      </c>
      <c r="E134" s="9">
        <v>1767116</v>
      </c>
      <c r="F134" s="17"/>
    </row>
    <row r="135" spans="2:6" x14ac:dyDescent="0.25">
      <c r="B135" s="7" t="s">
        <v>304</v>
      </c>
      <c r="C135" s="8" t="s">
        <v>108</v>
      </c>
      <c r="D135" s="7" t="s">
        <v>305</v>
      </c>
      <c r="E135" s="9">
        <v>1729653</v>
      </c>
      <c r="F135" s="17"/>
    </row>
    <row r="136" spans="2:6" x14ac:dyDescent="0.25">
      <c r="B136" s="7" t="s">
        <v>306</v>
      </c>
      <c r="C136" s="8" t="s">
        <v>108</v>
      </c>
      <c r="D136" s="7" t="s">
        <v>140</v>
      </c>
      <c r="E136" s="9">
        <v>1720000</v>
      </c>
      <c r="F136" s="17"/>
    </row>
    <row r="137" spans="2:6" x14ac:dyDescent="0.25">
      <c r="B137" s="7" t="s">
        <v>307</v>
      </c>
      <c r="C137" s="8" t="s">
        <v>108</v>
      </c>
      <c r="D137" s="7" t="s">
        <v>308</v>
      </c>
      <c r="E137" s="9">
        <v>1650287</v>
      </c>
      <c r="F137" s="17"/>
    </row>
    <row r="138" spans="2:6" x14ac:dyDescent="0.25">
      <c r="B138" s="7" t="s">
        <v>309</v>
      </c>
      <c r="C138" s="8" t="s">
        <v>108</v>
      </c>
      <c r="D138" s="7" t="s">
        <v>310</v>
      </c>
      <c r="E138" s="9">
        <v>1618599</v>
      </c>
      <c r="F138" s="17"/>
    </row>
    <row r="139" spans="2:6" x14ac:dyDescent="0.25">
      <c r="B139" s="7" t="s">
        <v>311</v>
      </c>
      <c r="C139" s="8" t="s">
        <v>108</v>
      </c>
      <c r="D139" s="7" t="s">
        <v>60</v>
      </c>
      <c r="E139" s="9">
        <v>1564284</v>
      </c>
      <c r="F139" s="17"/>
    </row>
    <row r="140" spans="2:6" x14ac:dyDescent="0.25">
      <c r="B140" s="7" t="s">
        <v>312</v>
      </c>
      <c r="C140" s="8" t="s">
        <v>108</v>
      </c>
      <c r="D140" s="7" t="s">
        <v>313</v>
      </c>
      <c r="E140" s="9">
        <v>1422378</v>
      </c>
      <c r="F140" s="17"/>
    </row>
    <row r="141" spans="2:6" x14ac:dyDescent="0.25">
      <c r="B141" s="7" t="s">
        <v>314</v>
      </c>
      <c r="C141" s="8" t="s">
        <v>108</v>
      </c>
      <c r="D141" s="7" t="s">
        <v>315</v>
      </c>
      <c r="E141" s="9">
        <v>1405000</v>
      </c>
      <c r="F141" s="17"/>
    </row>
    <row r="142" spans="2:6" x14ac:dyDescent="0.25">
      <c r="B142" s="7" t="s">
        <v>316</v>
      </c>
      <c r="C142" s="8" t="s">
        <v>108</v>
      </c>
      <c r="D142" s="7" t="s">
        <v>317</v>
      </c>
      <c r="E142" s="9">
        <v>1322844</v>
      </c>
      <c r="F142" s="17"/>
    </row>
    <row r="143" spans="2:6" x14ac:dyDescent="0.25">
      <c r="B143" s="7" t="s">
        <v>318</v>
      </c>
      <c r="C143" s="8" t="s">
        <v>108</v>
      </c>
      <c r="D143" s="7" t="s">
        <v>319</v>
      </c>
      <c r="E143" s="9">
        <v>1296596</v>
      </c>
      <c r="F143" s="17"/>
    </row>
    <row r="144" spans="2:6" x14ac:dyDescent="0.25">
      <c r="B144" s="7" t="s">
        <v>320</v>
      </c>
      <c r="C144" s="8" t="s">
        <v>108</v>
      </c>
      <c r="D144" s="7" t="s">
        <v>321</v>
      </c>
      <c r="E144" s="9">
        <v>1179302</v>
      </c>
      <c r="F144" s="17"/>
    </row>
    <row r="145" spans="2:6" x14ac:dyDescent="0.25">
      <c r="B145" s="7" t="s">
        <v>322</v>
      </c>
      <c r="C145" s="8" t="s">
        <v>108</v>
      </c>
      <c r="D145" s="7" t="s">
        <v>41</v>
      </c>
      <c r="E145" s="9">
        <v>1157123</v>
      </c>
      <c r="F145" s="17"/>
    </row>
    <row r="146" spans="2:6" x14ac:dyDescent="0.25">
      <c r="B146" s="7" t="s">
        <v>323</v>
      </c>
      <c r="C146" s="8" t="s">
        <v>108</v>
      </c>
      <c r="D146" s="7" t="s">
        <v>324</v>
      </c>
      <c r="E146" s="9">
        <v>1155000</v>
      </c>
      <c r="F146" s="17"/>
    </row>
    <row r="147" spans="2:6" x14ac:dyDescent="0.25">
      <c r="B147" s="7" t="s">
        <v>325</v>
      </c>
      <c r="C147" s="8" t="s">
        <v>108</v>
      </c>
      <c r="D147" s="7" t="s">
        <v>326</v>
      </c>
      <c r="E147" s="9">
        <v>1151371</v>
      </c>
      <c r="F147" s="17"/>
    </row>
    <row r="148" spans="2:6" x14ac:dyDescent="0.25">
      <c r="B148" s="7" t="s">
        <v>327</v>
      </c>
      <c r="C148" s="8" t="s">
        <v>108</v>
      </c>
      <c r="D148" s="7" t="s">
        <v>82</v>
      </c>
      <c r="E148" s="9">
        <v>1134652</v>
      </c>
      <c r="F148" s="17"/>
    </row>
    <row r="149" spans="2:6" x14ac:dyDescent="0.25">
      <c r="B149" s="7" t="s">
        <v>328</v>
      </c>
      <c r="C149" s="8" t="s">
        <v>108</v>
      </c>
      <c r="D149" s="7" t="s">
        <v>61</v>
      </c>
      <c r="E149" s="9">
        <v>1132905</v>
      </c>
      <c r="F149" s="17"/>
    </row>
    <row r="150" spans="2:6" x14ac:dyDescent="0.25">
      <c r="B150" s="7" t="s">
        <v>329</v>
      </c>
      <c r="C150" s="8" t="s">
        <v>108</v>
      </c>
      <c r="D150" s="7" t="s">
        <v>330</v>
      </c>
      <c r="E150" s="9">
        <v>1118088</v>
      </c>
      <c r="F150" s="17"/>
    </row>
    <row r="151" spans="2:6" x14ac:dyDescent="0.25">
      <c r="B151" s="7" t="s">
        <v>331</v>
      </c>
      <c r="C151" s="8" t="s">
        <v>108</v>
      </c>
      <c r="D151" s="7" t="s">
        <v>332</v>
      </c>
      <c r="E151" s="9">
        <v>1066574</v>
      </c>
      <c r="F151" s="17"/>
    </row>
    <row r="152" spans="2:6" x14ac:dyDescent="0.25">
      <c r="B152" s="7" t="s">
        <v>333</v>
      </c>
      <c r="C152" s="8" t="s">
        <v>108</v>
      </c>
      <c r="D152" s="7" t="s">
        <v>66</v>
      </c>
      <c r="E152" s="9">
        <v>1009100</v>
      </c>
      <c r="F152" s="17"/>
    </row>
    <row r="153" spans="2:6" x14ac:dyDescent="0.25">
      <c r="B153" s="22" t="s">
        <v>62</v>
      </c>
      <c r="C153" s="23"/>
      <c r="D153" s="24"/>
      <c r="E153" s="10">
        <f>SUM(E96:E152)</f>
        <v>344995967</v>
      </c>
      <c r="F153" s="17"/>
    </row>
    <row r="154" spans="2:6" x14ac:dyDescent="0.25">
      <c r="B154" s="7" t="s">
        <v>334</v>
      </c>
      <c r="C154" s="8" t="s">
        <v>108</v>
      </c>
      <c r="D154" s="7" t="s">
        <v>335</v>
      </c>
      <c r="E154" s="9">
        <v>6000000</v>
      </c>
      <c r="F154" s="17"/>
    </row>
    <row r="155" spans="2:6" x14ac:dyDescent="0.25">
      <c r="B155" s="7" t="s">
        <v>336</v>
      </c>
      <c r="C155" s="8" t="s">
        <v>108</v>
      </c>
      <c r="D155" s="7" t="s">
        <v>337</v>
      </c>
      <c r="E155" s="9">
        <v>1800000</v>
      </c>
      <c r="F155" s="17"/>
    </row>
    <row r="156" spans="2:6" x14ac:dyDescent="0.25">
      <c r="B156" s="7" t="s">
        <v>338</v>
      </c>
      <c r="C156" s="8" t="s">
        <v>108</v>
      </c>
      <c r="D156" s="7" t="s">
        <v>339</v>
      </c>
      <c r="E156" s="9">
        <v>1494635</v>
      </c>
      <c r="F156" s="17"/>
    </row>
    <row r="157" spans="2:6" x14ac:dyDescent="0.25">
      <c r="B157" s="7" t="s">
        <v>340</v>
      </c>
      <c r="C157" s="8" t="s">
        <v>108</v>
      </c>
      <c r="D157" s="7" t="s">
        <v>341</v>
      </c>
      <c r="E157" s="9">
        <v>1313000</v>
      </c>
      <c r="F157" s="17"/>
    </row>
    <row r="158" spans="2:6" x14ac:dyDescent="0.25">
      <c r="B158" s="22" t="s">
        <v>63</v>
      </c>
      <c r="C158" s="23"/>
      <c r="D158" s="24"/>
      <c r="E158" s="10">
        <f>SUM(E154:E157)</f>
        <v>10607635</v>
      </c>
      <c r="F158" s="17"/>
    </row>
    <row r="159" spans="2:6" x14ac:dyDescent="0.25">
      <c r="B159" s="7" t="s">
        <v>342</v>
      </c>
      <c r="C159" s="8" t="s">
        <v>108</v>
      </c>
      <c r="D159" s="7" t="s">
        <v>343</v>
      </c>
      <c r="E159" s="9">
        <v>6780400</v>
      </c>
      <c r="F159" s="17"/>
    </row>
    <row r="160" spans="2:6" x14ac:dyDescent="0.25">
      <c r="B160" s="22" t="s">
        <v>64</v>
      </c>
      <c r="C160" s="23"/>
      <c r="D160" s="24"/>
      <c r="E160" s="10">
        <f>SUM(E159)</f>
        <v>6780400</v>
      </c>
      <c r="F160" s="17"/>
    </row>
    <row r="161" spans="2:6" x14ac:dyDescent="0.25">
      <c r="B161" s="28" t="s">
        <v>65</v>
      </c>
      <c r="C161" s="29"/>
      <c r="D161" s="30"/>
      <c r="E161" s="11">
        <f>+E6+E17+E30+E40+E53+E74+E95+E153+E158+E160</f>
        <v>4868479699</v>
      </c>
      <c r="F161" s="17"/>
    </row>
    <row r="162" spans="2:6" x14ac:dyDescent="0.25">
      <c r="B162" s="12"/>
      <c r="C162" s="12"/>
      <c r="D162" s="13"/>
      <c r="E162" s="14"/>
      <c r="F162" s="17"/>
    </row>
  </sheetData>
  <mergeCells count="14">
    <mergeCell ref="B17:D17"/>
    <mergeCell ref="B30:D30"/>
    <mergeCell ref="B40:D40"/>
    <mergeCell ref="B53:D53"/>
    <mergeCell ref="B161:D161"/>
    <mergeCell ref="B95:D95"/>
    <mergeCell ref="B153:D153"/>
    <mergeCell ref="B158:D158"/>
    <mergeCell ref="B160:D160"/>
    <mergeCell ref="D2:D3"/>
    <mergeCell ref="C2:C3"/>
    <mergeCell ref="B2:B3"/>
    <mergeCell ref="B6:D6"/>
    <mergeCell ref="B74:D74"/>
  </mergeCells>
  <phoneticPr fontId="2" type="noConversion"/>
  <printOptions horizontalCentered="1" gridLines="1" gridLinesSet="0"/>
  <pageMargins left="0.1" right="0.1" top="0.1" bottom="0.1" header="0.15" footer="0.15"/>
  <pageSetup paperSize="9" scale="40" orientation="portrait" horizontalDpi="300" verticalDpi="300" r:id="rId1"/>
  <headerFooter alignWithMargins="0">
    <oddFooter>&amp;CPágina &amp;P de &amp;N&amp;L&amp;R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2</vt:i4>
      </vt:variant>
    </vt:vector>
  </HeadingPairs>
  <TitlesOfParts>
    <vt:vector size="2" baseType="lpstr">
      <vt:lpstr>&gt;1000000 EUS</vt:lpstr>
      <vt:lpstr>&gt;1000000 CAS</vt:lpstr>
    </vt:vector>
  </TitlesOfParts>
  <Company>GFA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ARRIETA INSAUSTI, Margari</cp:lastModifiedBy>
  <cp:lastPrinted>2017-01-12T09:47:13Z</cp:lastPrinted>
  <dcterms:created xsi:type="dcterms:W3CDTF">2017-01-12T09:44:05Z</dcterms:created>
  <dcterms:modified xsi:type="dcterms:W3CDTF">2019-01-28T12:25:15Z</dcterms:modified>
</cp:coreProperties>
</file>